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108" windowWidth="12600" windowHeight="10896" activeTab="1"/>
  </bookViews>
  <sheets>
    <sheet name="Calculatrice Budgetaire" sheetId="1" r:id="rId1"/>
    <sheet name="Calculatrice - Medicaments" sheetId="2" r:id="rId2"/>
    <sheet name="Calendrier de Planification" sheetId="3" r:id="rId3"/>
  </sheets>
  <calcPr calcId="145621"/>
</workbook>
</file>

<file path=xl/calcChain.xml><?xml version="1.0" encoding="utf-8"?>
<calcChain xmlns="http://schemas.openxmlformats.org/spreadsheetml/2006/main">
  <c r="L22" i="2" l="1"/>
  <c r="R24" i="2" l="1"/>
  <c r="R17" i="2" s="1"/>
  <c r="P22" i="2" l="1"/>
  <c r="P17" i="2" s="1"/>
  <c r="P18" i="2" s="1"/>
  <c r="N24" i="2" l="1"/>
  <c r="L24" i="2"/>
  <c r="N22" i="2"/>
  <c r="N17" i="2" l="1"/>
  <c r="L17" i="2"/>
  <c r="R18" i="2"/>
  <c r="G24" i="1"/>
  <c r="F11" i="1"/>
  <c r="F23" i="1" s="1"/>
  <c r="F13" i="1" l="1"/>
  <c r="F15" i="1"/>
  <c r="F18" i="1" s="1"/>
  <c r="F20" i="1"/>
  <c r="F21" i="1"/>
  <c r="F22" i="1"/>
  <c r="F17" i="1" l="1"/>
  <c r="F16" i="1"/>
</calcChain>
</file>

<file path=xl/sharedStrings.xml><?xml version="1.0" encoding="utf-8"?>
<sst xmlns="http://schemas.openxmlformats.org/spreadsheetml/2006/main" count="119" uniqueCount="64">
  <si>
    <t>$</t>
  </si>
  <si>
    <t>SP-AQ</t>
  </si>
  <si>
    <t>Formation</t>
  </si>
  <si>
    <t>Surveillance</t>
  </si>
  <si>
    <t>Nombre des cycles (mois)</t>
  </si>
  <si>
    <t>COÛT</t>
  </si>
  <si>
    <t>Comprimés Total</t>
  </si>
  <si>
    <t>Médicaments pour la CPS</t>
  </si>
  <si>
    <t>Sensibilisation &amp; plaidoyer</t>
  </si>
  <si>
    <t>Réunion de plannification</t>
  </si>
  <si>
    <t>x</t>
  </si>
  <si>
    <t>Distribution de la CPS</t>
  </si>
  <si>
    <t>Formations</t>
  </si>
  <si>
    <t xml:space="preserve">Nombre d'enfants </t>
  </si>
  <si>
    <t>Coût par 1 enfant par 1 cycle</t>
  </si>
  <si>
    <t>Coûts total ($)</t>
  </si>
  <si>
    <t>Autre médicaments (i.e pour les effets secondaires)</t>
  </si>
  <si>
    <t>Mise en oeuvre sur le terrian</t>
  </si>
  <si>
    <t>Tabs: 3-11 months</t>
  </si>
  <si>
    <t>Tabs:12-59 months</t>
  </si>
  <si>
    <t xml:space="preserve">COMPLÉTER </t>
  </si>
  <si>
    <t>Tablette Total</t>
  </si>
  <si>
    <t>ÉTAPE 1: Calculatrice Budgetaire</t>
  </si>
  <si>
    <t>ÉTAPE 2: Calculatrice - Médicaments</t>
  </si>
  <si>
    <t>INSÉRER LES VALEURS UNIQUEMENT DANS LES CELLULES BLANCHES</t>
  </si>
  <si>
    <t>INSÉRER LES VALEURS UNIQUEMENTS DANSE LES CELLULES BLANCHES</t>
  </si>
  <si>
    <t>Planification du budget</t>
  </si>
  <si>
    <t>Campagne de sensibilisation dans les villages</t>
  </si>
  <si>
    <t>Niveau national</t>
  </si>
  <si>
    <t>Médicaments (SP - AQ) distribuée au niveau du district</t>
  </si>
  <si>
    <t>Médicaments (SP- AQ) distribuée aux ASC</t>
  </si>
  <si>
    <t>Niveau du district</t>
  </si>
  <si>
    <t>PLANIFICATION</t>
  </si>
  <si>
    <t>Mois</t>
  </si>
  <si>
    <t>Mois -1</t>
  </si>
  <si>
    <t>semaine 1</t>
  </si>
  <si>
    <t>semaine 2</t>
  </si>
  <si>
    <t>Commandes de médicaments</t>
  </si>
  <si>
    <t>Agents de Santé Communautaires</t>
  </si>
  <si>
    <t>pour cycle 1</t>
  </si>
  <si>
    <t>pour cycle 2</t>
  </si>
  <si>
    <t>pour cycle 3</t>
  </si>
  <si>
    <t>cycle 1</t>
  </si>
  <si>
    <t>cycle 2</t>
  </si>
  <si>
    <t xml:space="preserve"> cycle 3</t>
  </si>
  <si>
    <t>Mois 0</t>
  </si>
  <si>
    <t>Mois 1</t>
  </si>
  <si>
    <t>Mois 2</t>
  </si>
  <si>
    <t>semaine 3</t>
  </si>
  <si>
    <t>semaine 4</t>
  </si>
  <si>
    <t>Retourner médicaments non utilisés au centre de santé</t>
  </si>
  <si>
    <t>Réunion/ briefing de préparation au poste de santé</t>
  </si>
  <si>
    <t>Retour des formulaires de suivi et évaluation</t>
  </si>
  <si>
    <t>MISE EN ŒUVRE</t>
  </si>
  <si>
    <t>Quantité de médicament nécessaire</t>
  </si>
  <si>
    <t>Mobilisation des ressources</t>
  </si>
  <si>
    <t>Achat médicaments et gestion de la chaîne d'approvisionnement</t>
  </si>
  <si>
    <t>Quantification des médicaments (nécessaire)</t>
  </si>
  <si>
    <t xml:space="preserve">Coût pour chaque enfant pour 1 cycle. Ceci est à titre indicatif et peut varier d'un pays à l'autre. Le total montre un budget estimatif à titre indicatif. </t>
  </si>
  <si>
    <t xml:space="preserve"> tampon de sécurité inclus: 15%</t>
  </si>
  <si>
    <t>Source des prix: Guilin, Q4 2013</t>
  </si>
  <si>
    <t>Transport</t>
  </si>
  <si>
    <t>Pourcentage est à titre indicatif et peuvent varier. Vous pouvez le modifier en changeant les chiffres.</t>
  </si>
  <si>
    <t>DEMANDE de MÉDICAMENTS pour la CPS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</si>
</sst>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_ * #,##0_ ;_ * \-#,##0_ ;_ * &quot;-&quot;??_ ;_ @_ "/>
    <numFmt numFmtId="167" formatCode="_(* #,##0.0_);_(* \(#,##0.0\);_(* &quot;-&quot;??_);_(@_)"/>
    <numFmt numFmtId="168" formatCode="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0" tint="-0.499984740745262"/>
      <name val="Arial"/>
      <family val="2"/>
    </font>
    <font>
      <sz val="11"/>
      <name val="Arial"/>
      <family val="2"/>
    </font>
    <font>
      <sz val="11"/>
      <color theme="0" tint="-0.499984740745262"/>
      <name val="Calibri"/>
      <family val="2"/>
      <scheme val="minor"/>
    </font>
    <font>
      <sz val="11"/>
      <color theme="1"/>
      <name val="Arial"/>
      <family val="2"/>
    </font>
    <font>
      <sz val="8"/>
      <color theme="0" tint="-0.499984740745262"/>
      <name val="Arial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b/>
      <sz val="11"/>
      <color rgb="FFCC0066"/>
      <name val="Arial"/>
      <family val="2"/>
    </font>
    <font>
      <b/>
      <sz val="11"/>
      <color rgb="FFCC0066"/>
      <name val="Calibri"/>
      <family val="2"/>
      <scheme val="minor"/>
    </font>
    <font>
      <b/>
      <sz val="11"/>
      <color theme="1" tint="0.499984740745262"/>
      <name val="Arial"/>
      <family val="2"/>
    </font>
    <font>
      <b/>
      <sz val="14"/>
      <color theme="1" tint="0.499984740745262"/>
      <name val="Arial"/>
      <family val="2"/>
    </font>
    <font>
      <sz val="11"/>
      <color theme="1" tint="0.34998626667073579"/>
      <name val="Arial"/>
      <family val="2"/>
    </font>
    <font>
      <sz val="10"/>
      <color theme="0" tint="-0.499984740745262"/>
      <name val="Arial"/>
      <family val="2"/>
    </font>
    <font>
      <b/>
      <sz val="12"/>
      <color theme="0"/>
      <name val="Calibri"/>
      <family val="2"/>
      <scheme val="minor"/>
    </font>
    <font>
      <b/>
      <sz val="18"/>
      <color rgb="FFCC006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0" tint="-0.249977111117893"/>
      <name val="Arial"/>
      <family val="2"/>
    </font>
    <font>
      <b/>
      <sz val="16"/>
      <color rgb="FFCC0066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Arial"/>
      <family val="2"/>
    </font>
    <font>
      <sz val="11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6"/>
      <color theme="1" tint="0.34998626667073579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theme="0" tint="-0.499984740745262"/>
      <name val="Arial"/>
      <family val="2"/>
    </font>
    <font>
      <b/>
      <sz val="16"/>
      <color theme="1" tint="0.249977111117893"/>
      <name val="Arial"/>
      <family val="2"/>
    </font>
    <font>
      <b/>
      <sz val="14"/>
      <color rgb="FFCC006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B9DC"/>
        <bgColor indexed="64"/>
      </patternFill>
    </fill>
    <fill>
      <patternFill patternType="solid">
        <fgColor rgb="FFFFD9EC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 diagonalUp="1">
      <left/>
      <right/>
      <top style="medium">
        <color theme="0" tint="-0.499984740745262"/>
      </top>
      <bottom style="medium">
        <color theme="0" tint="-0.499984740745262"/>
      </bottom>
      <diagonal style="thin">
        <color theme="0" tint="-0.499984740745262"/>
      </diagonal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34998626667073579"/>
      </top>
      <bottom/>
      <diagonal/>
    </border>
    <border diagonalUp="1"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 style="thin">
        <color theme="0" tint="-0.499984740745262"/>
      </diagonal>
    </border>
    <border diagonalUp="1">
      <left/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 style="thin">
        <color theme="0" tint="-0.499984740745262"/>
      </diagonal>
    </border>
    <border diagonalUp="1">
      <left/>
      <right style="thin">
        <color theme="0" tint="-0.34998626667073579"/>
      </right>
      <top style="medium">
        <color theme="0" tint="-0.499984740745262"/>
      </top>
      <bottom style="medium">
        <color theme="0" tint="-0.499984740745262"/>
      </bottom>
      <diagonal style="thin">
        <color theme="0" tint="-0.499984740745262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8" fillId="3" borderId="0" xfId="0" applyFont="1" applyFill="1"/>
    <xf numFmtId="0" fontId="8" fillId="2" borderId="0" xfId="0" applyFont="1" applyFill="1"/>
    <xf numFmtId="0" fontId="8" fillId="0" borderId="0" xfId="0" applyFont="1" applyFill="1"/>
    <xf numFmtId="0" fontId="8" fillId="2" borderId="0" xfId="0" applyFont="1" applyFill="1" applyProtection="1"/>
    <xf numFmtId="0" fontId="8" fillId="2" borderId="0" xfId="0" applyFont="1" applyFill="1" applyBorder="1"/>
    <xf numFmtId="0" fontId="8" fillId="2" borderId="0" xfId="0" applyFont="1" applyFill="1" applyBorder="1" applyProtection="1"/>
    <xf numFmtId="0" fontId="10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center"/>
    </xf>
    <xf numFmtId="0" fontId="10" fillId="2" borderId="0" xfId="0" applyFont="1" applyFill="1" applyAlignment="1">
      <alignment horizontal="center"/>
    </xf>
    <xf numFmtId="166" fontId="10" fillId="2" borderId="0" xfId="0" applyNumberFormat="1" applyFont="1" applyFill="1"/>
    <xf numFmtId="0" fontId="10" fillId="2" borderId="0" xfId="0" applyFont="1" applyFill="1" applyAlignment="1">
      <alignment horizontal="left"/>
    </xf>
    <xf numFmtId="0" fontId="5" fillId="5" borderId="0" xfId="0" applyFont="1" applyFill="1" applyBorder="1"/>
    <xf numFmtId="0" fontId="6" fillId="5" borderId="0" xfId="0" applyFont="1" applyFill="1" applyBorder="1"/>
    <xf numFmtId="0" fontId="4" fillId="5" borderId="0" xfId="0" applyFont="1" applyFill="1" applyBorder="1" applyProtection="1"/>
    <xf numFmtId="0" fontId="6" fillId="5" borderId="0" xfId="0" applyFont="1" applyFill="1" applyBorder="1" applyProtection="1"/>
    <xf numFmtId="43" fontId="6" fillId="5" borderId="0" xfId="1" applyFont="1" applyFill="1" applyBorder="1"/>
    <xf numFmtId="0" fontId="3" fillId="4" borderId="0" xfId="0" applyFont="1" applyFill="1"/>
    <xf numFmtId="0" fontId="3" fillId="0" borderId="0" xfId="0" applyFont="1" applyFill="1"/>
    <xf numFmtId="0" fontId="3" fillId="5" borderId="0" xfId="0" applyFont="1" applyFill="1"/>
    <xf numFmtId="0" fontId="3" fillId="5" borderId="0" xfId="0" applyFont="1" applyFill="1" applyBorder="1"/>
    <xf numFmtId="0" fontId="3" fillId="2" borderId="0" xfId="0" applyFont="1" applyFill="1" applyBorder="1"/>
    <xf numFmtId="0" fontId="5" fillId="5" borderId="4" xfId="0" applyFont="1" applyFill="1" applyBorder="1"/>
    <xf numFmtId="0" fontId="6" fillId="5" borderId="4" xfId="0" applyFont="1" applyFill="1" applyBorder="1"/>
    <xf numFmtId="0" fontId="6" fillId="5" borderId="5" xfId="0" applyFont="1" applyFill="1" applyBorder="1"/>
    <xf numFmtId="0" fontId="6" fillId="5" borderId="7" xfId="0" applyFont="1" applyFill="1" applyBorder="1"/>
    <xf numFmtId="0" fontId="6" fillId="5" borderId="6" xfId="0" applyFont="1" applyFill="1" applyBorder="1" applyProtection="1"/>
    <xf numFmtId="0" fontId="6" fillId="5" borderId="6" xfId="0" applyFont="1" applyFill="1" applyBorder="1"/>
    <xf numFmtId="0" fontId="6" fillId="5" borderId="8" xfId="0" applyFont="1" applyFill="1" applyBorder="1"/>
    <xf numFmtId="0" fontId="6" fillId="5" borderId="9" xfId="0" applyFont="1" applyFill="1" applyBorder="1"/>
    <xf numFmtId="0" fontId="6" fillId="5" borderId="10" xfId="0" applyFont="1" applyFill="1" applyBorder="1"/>
    <xf numFmtId="165" fontId="14" fillId="7" borderId="1" xfId="1" applyNumberFormat="1" applyFont="1" applyFill="1" applyBorder="1" applyProtection="1"/>
    <xf numFmtId="0" fontId="15" fillId="5" borderId="4" xfId="0" applyFont="1" applyFill="1" applyBorder="1" applyAlignment="1">
      <alignment horizontal="center"/>
    </xf>
    <xf numFmtId="0" fontId="8" fillId="2" borderId="7" xfId="0" applyFont="1" applyFill="1" applyBorder="1" applyProtection="1"/>
    <xf numFmtId="0" fontId="8" fillId="2" borderId="4" xfId="0" applyFont="1" applyFill="1" applyBorder="1" applyProtection="1"/>
    <xf numFmtId="0" fontId="0" fillId="2" borderId="0" xfId="0" applyFill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0" fontId="0" fillId="2" borderId="0" xfId="0" applyFill="1" applyBorder="1"/>
    <xf numFmtId="0" fontId="6" fillId="5" borderId="3" xfId="0" applyFont="1" applyFill="1" applyBorder="1" applyProtection="1"/>
    <xf numFmtId="165" fontId="6" fillId="5" borderId="0" xfId="1" applyNumberFormat="1" applyFont="1" applyFill="1" applyBorder="1" applyProtection="1"/>
    <xf numFmtId="165" fontId="16" fillId="7" borderId="14" xfId="1" applyNumberFormat="1" applyFont="1" applyFill="1" applyBorder="1" applyProtection="1"/>
    <xf numFmtId="9" fontId="17" fillId="7" borderId="15" xfId="0" applyNumberFormat="1" applyFont="1" applyFill="1" applyBorder="1"/>
    <xf numFmtId="9" fontId="17" fillId="5" borderId="0" xfId="0" applyNumberFormat="1" applyFont="1" applyFill="1" applyBorder="1" applyProtection="1"/>
    <xf numFmtId="9" fontId="17" fillId="5" borderId="0" xfId="0" applyNumberFormat="1" applyFont="1" applyFill="1" applyBorder="1"/>
    <xf numFmtId="0" fontId="6" fillId="5" borderId="0" xfId="0" applyFont="1" applyFill="1" applyBorder="1" applyAlignment="1" applyProtection="1">
      <alignment horizontal="left"/>
    </xf>
    <xf numFmtId="0" fontId="18" fillId="2" borderId="0" xfId="0" applyFont="1" applyFill="1" applyAlignment="1">
      <alignment vertical="center" wrapText="1"/>
    </xf>
    <xf numFmtId="0" fontId="11" fillId="5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20" fillId="2" borderId="0" xfId="0" applyFont="1" applyFill="1"/>
    <xf numFmtId="0" fontId="8" fillId="2" borderId="3" xfId="0" applyFont="1" applyFill="1" applyBorder="1" applyProtection="1"/>
    <xf numFmtId="0" fontId="8" fillId="2" borderId="5" xfId="0" applyFont="1" applyFill="1" applyBorder="1" applyProtection="1"/>
    <xf numFmtId="0" fontId="8" fillId="2" borderId="6" xfId="0" applyFont="1" applyFill="1" applyBorder="1" applyProtection="1"/>
    <xf numFmtId="0" fontId="0" fillId="2" borderId="16" xfId="0" applyFill="1" applyBorder="1"/>
    <xf numFmtId="0" fontId="22" fillId="7" borderId="22" xfId="0" applyFont="1" applyFill="1" applyBorder="1"/>
    <xf numFmtId="0" fontId="22" fillId="7" borderId="16" xfId="0" applyFont="1" applyFill="1" applyBorder="1"/>
    <xf numFmtId="0" fontId="22" fillId="10" borderId="22" xfId="0" applyFont="1" applyFill="1" applyBorder="1"/>
    <xf numFmtId="0" fontId="22" fillId="10" borderId="16" xfId="0" applyFont="1" applyFill="1" applyBorder="1"/>
    <xf numFmtId="0" fontId="22" fillId="10" borderId="23" xfId="0" applyFont="1" applyFill="1" applyBorder="1"/>
    <xf numFmtId="0" fontId="22" fillId="10" borderId="31" xfId="0" applyFont="1" applyFill="1" applyBorder="1" applyAlignment="1">
      <alignment textRotation="45"/>
    </xf>
    <xf numFmtId="0" fontId="0" fillId="2" borderId="26" xfId="0" applyFill="1" applyBorder="1"/>
    <xf numFmtId="0" fontId="0" fillId="7" borderId="28" xfId="0" applyFill="1" applyBorder="1"/>
    <xf numFmtId="0" fontId="0" fillId="7" borderId="26" xfId="0" applyFill="1" applyBorder="1"/>
    <xf numFmtId="0" fontId="0" fillId="7" borderId="27" xfId="0" applyFill="1" applyBorder="1" applyAlignment="1"/>
    <xf numFmtId="0" fontId="0" fillId="10" borderId="26" xfId="0" applyFill="1" applyBorder="1"/>
    <xf numFmtId="0" fontId="0" fillId="10" borderId="27" xfId="0" applyFill="1" applyBorder="1"/>
    <xf numFmtId="0" fontId="0" fillId="7" borderId="20" xfId="0" applyFill="1" applyBorder="1"/>
    <xf numFmtId="0" fontId="0" fillId="7" borderId="16" xfId="0" applyFill="1" applyBorder="1"/>
    <xf numFmtId="0" fontId="0" fillId="7" borderId="23" xfId="0" applyFill="1" applyBorder="1" applyAlignment="1"/>
    <xf numFmtId="0" fontId="0" fillId="10" borderId="16" xfId="0" applyFill="1" applyBorder="1"/>
    <xf numFmtId="0" fontId="0" fillId="10" borderId="23" xfId="0" applyFill="1" applyBorder="1"/>
    <xf numFmtId="0" fontId="21" fillId="2" borderId="28" xfId="0" applyFont="1" applyFill="1" applyBorder="1"/>
    <xf numFmtId="0" fontId="22" fillId="2" borderId="27" xfId="0" applyFont="1" applyFill="1" applyBorder="1"/>
    <xf numFmtId="0" fontId="2" fillId="8" borderId="17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0" fillId="7" borderId="19" xfId="0" applyFill="1" applyBorder="1"/>
    <xf numFmtId="0" fontId="0" fillId="7" borderId="18" xfId="0" applyFill="1" applyBorder="1"/>
    <xf numFmtId="0" fontId="0" fillId="7" borderId="17" xfId="0" applyFill="1" applyBorder="1"/>
    <xf numFmtId="0" fontId="0" fillId="7" borderId="32" xfId="0" applyFill="1" applyBorder="1"/>
    <xf numFmtId="0" fontId="0" fillId="7" borderId="19" xfId="0" applyFill="1" applyBorder="1" applyAlignment="1"/>
    <xf numFmtId="0" fontId="0" fillId="10" borderId="32" xfId="0" applyFill="1" applyBorder="1"/>
    <xf numFmtId="0" fontId="0" fillId="10" borderId="19" xfId="0" applyFill="1" applyBorder="1"/>
    <xf numFmtId="0" fontId="0" fillId="10" borderId="18" xfId="0" applyFill="1" applyBorder="1"/>
    <xf numFmtId="0" fontId="0" fillId="10" borderId="17" xfId="0" applyFill="1" applyBorder="1"/>
    <xf numFmtId="0" fontId="21" fillId="2" borderId="17" xfId="0" applyFont="1" applyFill="1" applyBorder="1"/>
    <xf numFmtId="0" fontId="22" fillId="2" borderId="19" xfId="0" applyFont="1" applyFill="1" applyBorder="1"/>
    <xf numFmtId="0" fontId="2" fillId="8" borderId="19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0" fillId="10" borderId="19" xfId="0" applyFill="1" applyBorder="1" applyAlignment="1"/>
    <xf numFmtId="0" fontId="21" fillId="2" borderId="22" xfId="0" applyFont="1" applyFill="1" applyBorder="1"/>
    <xf numFmtId="0" fontId="22" fillId="2" borderId="23" xfId="0" applyFont="1" applyFill="1" applyBorder="1"/>
    <xf numFmtId="0" fontId="0" fillId="7" borderId="18" xfId="0" applyFill="1" applyBorder="1" applyAlignment="1">
      <alignment horizontal="center"/>
    </xf>
    <xf numFmtId="0" fontId="22" fillId="2" borderId="0" xfId="0" applyFont="1" applyFill="1"/>
    <xf numFmtId="0" fontId="22" fillId="2" borderId="33" xfId="0" applyFont="1" applyFill="1" applyBorder="1"/>
    <xf numFmtId="0" fontId="0" fillId="7" borderId="17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2" borderId="18" xfId="0" applyFill="1" applyBorder="1"/>
    <xf numFmtId="0" fontId="0" fillId="2" borderId="17" xfId="0" applyFill="1" applyBorder="1"/>
    <xf numFmtId="0" fontId="0" fillId="2" borderId="19" xfId="0" applyFill="1" applyBorder="1"/>
    <xf numFmtId="0" fontId="22" fillId="2" borderId="34" xfId="0" applyFont="1" applyFill="1" applyBorder="1"/>
    <xf numFmtId="0" fontId="0" fillId="7" borderId="20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10" borderId="37" xfId="0" applyFill="1" applyBorder="1"/>
    <xf numFmtId="0" fontId="0" fillId="10" borderId="21" xfId="0" applyFill="1" applyBorder="1"/>
    <xf numFmtId="0" fontId="0" fillId="10" borderId="0" xfId="0" applyFill="1" applyBorder="1"/>
    <xf numFmtId="0" fontId="0" fillId="10" borderId="20" xfId="0" applyFill="1" applyBorder="1"/>
    <xf numFmtId="0" fontId="0" fillId="7" borderId="28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27" xfId="0" applyFill="1" applyBorder="1"/>
    <xf numFmtId="0" fontId="0" fillId="7" borderId="22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23" xfId="0" applyFill="1" applyBorder="1"/>
    <xf numFmtId="0" fontId="0" fillId="7" borderId="37" xfId="0" applyFill="1" applyBorder="1"/>
    <xf numFmtId="0" fontId="0" fillId="7" borderId="21" xfId="0" applyFill="1" applyBorder="1"/>
    <xf numFmtId="0" fontId="0" fillId="2" borderId="0" xfId="0" applyFill="1" applyAlignment="1"/>
    <xf numFmtId="0" fontId="2" fillId="8" borderId="20" xfId="0" applyFont="1" applyFill="1" applyBorder="1" applyAlignment="1">
      <alignment horizontal="center"/>
    </xf>
    <xf numFmtId="0" fontId="2" fillId="8" borderId="37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0" fillId="10" borderId="38" xfId="0" applyFill="1" applyBorder="1"/>
    <xf numFmtId="0" fontId="0" fillId="10" borderId="22" xfId="0" applyFill="1" applyBorder="1"/>
    <xf numFmtId="0" fontId="22" fillId="2" borderId="0" xfId="0" applyFont="1" applyFill="1" applyBorder="1"/>
    <xf numFmtId="0" fontId="0" fillId="7" borderId="22" xfId="0" applyFill="1" applyBorder="1"/>
    <xf numFmtId="0" fontId="2" fillId="4" borderId="0" xfId="0" applyFont="1" applyFill="1"/>
    <xf numFmtId="0" fontId="2" fillId="4" borderId="32" xfId="0" applyFont="1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10" borderId="32" xfId="0" applyFill="1" applyBorder="1" applyAlignment="1">
      <alignment horizontal="center"/>
    </xf>
    <xf numFmtId="0" fontId="0" fillId="10" borderId="12" xfId="0" applyFill="1" applyBorder="1"/>
    <xf numFmtId="0" fontId="2" fillId="4" borderId="13" xfId="0" applyFont="1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0" fillId="2" borderId="21" xfId="0" applyFill="1" applyBorder="1"/>
    <xf numFmtId="0" fontId="22" fillId="7" borderId="43" xfId="0" applyFont="1" applyFill="1" applyBorder="1" applyAlignment="1">
      <alignment textRotation="45"/>
    </xf>
    <xf numFmtId="0" fontId="22" fillId="7" borderId="31" xfId="0" applyFont="1" applyFill="1" applyBorder="1" applyAlignment="1">
      <alignment textRotation="45"/>
    </xf>
    <xf numFmtId="0" fontId="22" fillId="7" borderId="44" xfId="0" applyFont="1" applyFill="1" applyBorder="1" applyAlignment="1">
      <alignment textRotation="45"/>
    </xf>
    <xf numFmtId="0" fontId="22" fillId="10" borderId="45" xfId="0" applyFont="1" applyFill="1" applyBorder="1" applyAlignment="1">
      <alignment textRotation="45"/>
    </xf>
    <xf numFmtId="0" fontId="7" fillId="2" borderId="34" xfId="0" applyFont="1" applyFill="1" applyBorder="1"/>
    <xf numFmtId="0" fontId="7" fillId="2" borderId="42" xfId="0" applyFont="1" applyFill="1" applyBorder="1"/>
    <xf numFmtId="0" fontId="7" fillId="2" borderId="21" xfId="0" applyFont="1" applyFill="1" applyBorder="1"/>
    <xf numFmtId="9" fontId="23" fillId="7" borderId="15" xfId="0" applyNumberFormat="1" applyFont="1" applyFill="1" applyBorder="1"/>
    <xf numFmtId="9" fontId="23" fillId="7" borderId="0" xfId="0" applyNumberFormat="1" applyFont="1" applyFill="1" applyBorder="1"/>
    <xf numFmtId="167" fontId="6" fillId="2" borderId="1" xfId="1" applyNumberFormat="1" applyFont="1" applyFill="1" applyBorder="1" applyProtection="1"/>
    <xf numFmtId="0" fontId="24" fillId="2" borderId="0" xfId="0" applyFont="1" applyFill="1"/>
    <xf numFmtId="168" fontId="14" fillId="5" borderId="0" xfId="0" applyNumberFormat="1" applyFont="1" applyFill="1" applyBorder="1"/>
    <xf numFmtId="0" fontId="28" fillId="5" borderId="0" xfId="0" applyFont="1" applyFill="1"/>
    <xf numFmtId="0" fontId="28" fillId="2" borderId="0" xfId="0" applyFont="1" applyFill="1"/>
    <xf numFmtId="0" fontId="28" fillId="5" borderId="0" xfId="0" applyFont="1" applyFill="1" applyBorder="1"/>
    <xf numFmtId="0" fontId="29" fillId="7" borderId="0" xfId="0" applyFont="1" applyFill="1" applyBorder="1" applyAlignment="1" applyProtection="1">
      <alignment horizontal="right"/>
    </xf>
    <xf numFmtId="0" fontId="30" fillId="5" borderId="0" xfId="0" applyFont="1" applyFill="1" applyBorder="1" applyAlignment="1" applyProtection="1">
      <alignment horizontal="right"/>
    </xf>
    <xf numFmtId="165" fontId="6" fillId="2" borderId="1" xfId="1" applyNumberFormat="1" applyFont="1" applyFill="1" applyBorder="1"/>
    <xf numFmtId="0" fontId="6" fillId="2" borderId="1" xfId="0" applyFont="1" applyFill="1" applyBorder="1"/>
    <xf numFmtId="0" fontId="5" fillId="0" borderId="4" xfId="0" applyFont="1" applyFill="1" applyBorder="1" applyAlignment="1" applyProtection="1">
      <alignment horizontal="center" vertical="center"/>
    </xf>
    <xf numFmtId="166" fontId="8" fillId="0" borderId="4" xfId="3" applyNumberFormat="1" applyFont="1" applyFill="1" applyBorder="1" applyAlignment="1" applyProtection="1"/>
    <xf numFmtId="166" fontId="8" fillId="0" borderId="4" xfId="3" applyNumberFormat="1" applyFont="1" applyFill="1" applyBorder="1" applyProtection="1"/>
    <xf numFmtId="0" fontId="9" fillId="0" borderId="0" xfId="0" applyFont="1" applyFill="1" applyBorder="1" applyAlignment="1" applyProtection="1">
      <alignment horizontal="center" vertical="center"/>
    </xf>
    <xf numFmtId="166" fontId="5" fillId="0" borderId="0" xfId="3" applyNumberFormat="1" applyFont="1" applyFill="1" applyBorder="1" applyAlignment="1" applyProtection="1"/>
    <xf numFmtId="166" fontId="8" fillId="0" borderId="0" xfId="3" applyNumberFormat="1" applyFont="1" applyFill="1" applyBorder="1" applyAlignment="1" applyProtection="1"/>
    <xf numFmtId="166" fontId="8" fillId="0" borderId="0" xfId="3" applyNumberFormat="1" applyFont="1" applyFill="1" applyBorder="1" applyProtection="1"/>
    <xf numFmtId="0" fontId="31" fillId="2" borderId="7" xfId="0" applyFont="1" applyFill="1" applyBorder="1" applyAlignment="1" applyProtection="1">
      <alignment horizontal="right"/>
    </xf>
    <xf numFmtId="0" fontId="32" fillId="2" borderId="7" xfId="0" applyFont="1" applyFill="1" applyBorder="1" applyAlignment="1" applyProtection="1">
      <alignment horizontal="right"/>
    </xf>
    <xf numFmtId="0" fontId="33" fillId="2" borderId="7" xfId="0" applyFont="1" applyFill="1" applyBorder="1" applyProtection="1"/>
    <xf numFmtId="0" fontId="34" fillId="2" borderId="7" xfId="0" applyFont="1" applyFill="1" applyBorder="1" applyAlignment="1" applyProtection="1">
      <alignment horizontal="center" vertical="center"/>
    </xf>
    <xf numFmtId="0" fontId="31" fillId="2" borderId="11" xfId="0" applyFont="1" applyFill="1" applyBorder="1" applyAlignment="1" applyProtection="1">
      <alignment horizontal="right"/>
    </xf>
    <xf numFmtId="0" fontId="33" fillId="2" borderId="11" xfId="0" applyFont="1" applyFill="1" applyBorder="1" applyProtection="1"/>
    <xf numFmtId="0" fontId="34" fillId="2" borderId="11" xfId="0" applyFont="1" applyFill="1" applyBorder="1" applyAlignment="1" applyProtection="1">
      <alignment horizontal="center" vertical="center"/>
    </xf>
    <xf numFmtId="166" fontId="35" fillId="5" borderId="2" xfId="3" applyNumberFormat="1" applyFont="1" applyFill="1" applyBorder="1" applyAlignment="1" applyProtection="1"/>
    <xf numFmtId="166" fontId="32" fillId="2" borderId="0" xfId="3" applyNumberFormat="1" applyFont="1" applyFill="1" applyBorder="1" applyAlignment="1" applyProtection="1"/>
    <xf numFmtId="166" fontId="32" fillId="2" borderId="0" xfId="3" applyNumberFormat="1" applyFont="1" applyFill="1" applyBorder="1" applyProtection="1"/>
    <xf numFmtId="166" fontId="33" fillId="2" borderId="6" xfId="3" applyNumberFormat="1" applyFont="1" applyFill="1" applyBorder="1" applyAlignment="1" applyProtection="1"/>
    <xf numFmtId="166" fontId="33" fillId="2" borderId="0" xfId="3" applyNumberFormat="1" applyFont="1" applyFill="1" applyBorder="1" applyAlignment="1" applyProtection="1"/>
    <xf numFmtId="166" fontId="33" fillId="2" borderId="7" xfId="3" applyNumberFormat="1" applyFont="1" applyFill="1" applyBorder="1" applyAlignment="1" applyProtection="1"/>
    <xf numFmtId="165" fontId="33" fillId="2" borderId="0" xfId="1" applyNumberFormat="1" applyFont="1" applyFill="1" applyBorder="1" applyAlignment="1" applyProtection="1">
      <alignment horizontal="center"/>
    </xf>
    <xf numFmtId="166" fontId="33" fillId="2" borderId="6" xfId="3" applyNumberFormat="1" applyFont="1" applyFill="1" applyBorder="1" applyProtection="1"/>
    <xf numFmtId="166" fontId="33" fillId="2" borderId="0" xfId="3" applyNumberFormat="1" applyFont="1" applyFill="1" applyBorder="1" applyProtection="1"/>
    <xf numFmtId="166" fontId="33" fillId="2" borderId="7" xfId="3" applyNumberFormat="1" applyFont="1" applyFill="1" applyBorder="1" applyProtection="1"/>
    <xf numFmtId="166" fontId="34" fillId="5" borderId="0" xfId="3" applyNumberFormat="1" applyFont="1" applyFill="1" applyBorder="1" applyAlignment="1" applyProtection="1"/>
    <xf numFmtId="166" fontId="34" fillId="5" borderId="7" xfId="3" applyNumberFormat="1" applyFont="1" applyFill="1" applyBorder="1" applyAlignment="1" applyProtection="1"/>
    <xf numFmtId="0" fontId="33" fillId="2" borderId="2" xfId="0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9" fontId="33" fillId="2" borderId="2" xfId="2" applyFont="1" applyFill="1" applyBorder="1" applyAlignment="1">
      <alignment horizontal="center"/>
    </xf>
    <xf numFmtId="9" fontId="33" fillId="2" borderId="0" xfId="2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 vertical="center"/>
    </xf>
    <xf numFmtId="0" fontId="26" fillId="11" borderId="46" xfId="0" applyFont="1" applyFill="1" applyBorder="1" applyAlignment="1">
      <alignment horizontal="center" vertical="center" wrapText="1"/>
    </xf>
    <xf numFmtId="0" fontId="26" fillId="11" borderId="47" xfId="0" applyFont="1" applyFill="1" applyBorder="1" applyAlignment="1">
      <alignment horizontal="center" vertical="center" wrapText="1"/>
    </xf>
    <xf numFmtId="0" fontId="26" fillId="11" borderId="48" xfId="0" applyFont="1" applyFill="1" applyBorder="1" applyAlignment="1">
      <alignment horizontal="center" vertical="center" wrapText="1"/>
    </xf>
    <xf numFmtId="0" fontId="26" fillId="11" borderId="49" xfId="0" applyFont="1" applyFill="1" applyBorder="1" applyAlignment="1">
      <alignment horizontal="center" vertical="center" wrapText="1"/>
    </xf>
    <xf numFmtId="0" fontId="26" fillId="11" borderId="0" xfId="0" applyFont="1" applyFill="1" applyBorder="1" applyAlignment="1">
      <alignment horizontal="center" vertical="center" wrapText="1"/>
    </xf>
    <xf numFmtId="0" fontId="26" fillId="11" borderId="50" xfId="0" applyFont="1" applyFill="1" applyBorder="1" applyAlignment="1">
      <alignment horizontal="center" vertical="center" wrapText="1"/>
    </xf>
    <xf numFmtId="0" fontId="26" fillId="11" borderId="51" xfId="0" applyFont="1" applyFill="1" applyBorder="1" applyAlignment="1">
      <alignment horizontal="center" vertical="center" wrapText="1"/>
    </xf>
    <xf numFmtId="0" fontId="26" fillId="11" borderId="52" xfId="0" applyFont="1" applyFill="1" applyBorder="1" applyAlignment="1">
      <alignment horizontal="center" vertical="center" wrapText="1"/>
    </xf>
    <xf numFmtId="0" fontId="26" fillId="11" borderId="53" xfId="0" applyFont="1" applyFill="1" applyBorder="1" applyAlignment="1">
      <alignment horizontal="center" vertical="center" wrapText="1"/>
    </xf>
    <xf numFmtId="0" fontId="25" fillId="11" borderId="46" xfId="0" applyFont="1" applyFill="1" applyBorder="1" applyAlignment="1">
      <alignment horizontal="center" vertical="center" wrapText="1"/>
    </xf>
    <xf numFmtId="0" fontId="25" fillId="11" borderId="47" xfId="0" applyFont="1" applyFill="1" applyBorder="1" applyAlignment="1">
      <alignment horizontal="center" vertical="center" wrapText="1"/>
    </xf>
    <xf numFmtId="0" fontId="25" fillId="11" borderId="48" xfId="0" applyFont="1" applyFill="1" applyBorder="1" applyAlignment="1">
      <alignment horizontal="center" vertical="center" wrapText="1"/>
    </xf>
    <xf numFmtId="0" fontId="25" fillId="11" borderId="49" xfId="0" applyFont="1" applyFill="1" applyBorder="1" applyAlignment="1">
      <alignment horizontal="center" vertical="center" wrapText="1"/>
    </xf>
    <xf numFmtId="0" fontId="25" fillId="11" borderId="0" xfId="0" applyFont="1" applyFill="1" applyBorder="1" applyAlignment="1">
      <alignment horizontal="center" vertical="center" wrapText="1"/>
    </xf>
    <xf numFmtId="0" fontId="25" fillId="11" borderId="50" xfId="0" applyFont="1" applyFill="1" applyBorder="1" applyAlignment="1">
      <alignment horizontal="center" vertical="center" wrapText="1"/>
    </xf>
    <xf numFmtId="0" fontId="25" fillId="11" borderId="51" xfId="0" applyFont="1" applyFill="1" applyBorder="1" applyAlignment="1">
      <alignment horizontal="center" vertical="center" wrapText="1"/>
    </xf>
    <xf numFmtId="0" fontId="25" fillId="11" borderId="52" xfId="0" applyFont="1" applyFill="1" applyBorder="1" applyAlignment="1">
      <alignment horizontal="center" vertical="center" wrapText="1"/>
    </xf>
    <xf numFmtId="0" fontId="25" fillId="11" borderId="53" xfId="0" applyFont="1" applyFill="1" applyBorder="1" applyAlignment="1">
      <alignment horizontal="center" vertical="center" wrapText="1"/>
    </xf>
    <xf numFmtId="0" fontId="11" fillId="4" borderId="0" xfId="0" applyFont="1" applyFill="1" applyAlignment="1"/>
    <xf numFmtId="0" fontId="3" fillId="4" borderId="0" xfId="0" applyFont="1" applyFill="1" applyAlignment="1"/>
    <xf numFmtId="0" fontId="14" fillId="5" borderId="0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right"/>
    </xf>
    <xf numFmtId="0" fontId="5" fillId="5" borderId="0" xfId="0" applyFont="1" applyFill="1" applyBorder="1" applyAlignment="1">
      <alignment horizontal="right"/>
    </xf>
    <xf numFmtId="0" fontId="12" fillId="5" borderId="6" xfId="0" applyFont="1" applyFill="1" applyBorder="1" applyAlignment="1" applyProtection="1">
      <alignment horizontal="right"/>
    </xf>
    <xf numFmtId="0" fontId="12" fillId="5" borderId="0" xfId="0" applyFont="1" applyFill="1" applyBorder="1" applyAlignment="1" applyProtection="1">
      <alignment horizontal="right"/>
    </xf>
    <xf numFmtId="0" fontId="11" fillId="4" borderId="0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left" indent="2"/>
    </xf>
    <xf numFmtId="0" fontId="27" fillId="11" borderId="46" xfId="0" applyFont="1" applyFill="1" applyBorder="1" applyAlignment="1">
      <alignment horizontal="center" vertical="center" wrapText="1"/>
    </xf>
    <xf numFmtId="0" fontId="27" fillId="11" borderId="47" xfId="0" applyFont="1" applyFill="1" applyBorder="1" applyAlignment="1">
      <alignment horizontal="center" vertical="center" wrapText="1"/>
    </xf>
    <xf numFmtId="0" fontId="27" fillId="11" borderId="48" xfId="0" applyFont="1" applyFill="1" applyBorder="1" applyAlignment="1">
      <alignment horizontal="center" vertical="center" wrapText="1"/>
    </xf>
    <xf numFmtId="0" fontId="27" fillId="11" borderId="49" xfId="0" applyFont="1" applyFill="1" applyBorder="1" applyAlignment="1">
      <alignment horizontal="center" vertical="center" wrapText="1"/>
    </xf>
    <xf numFmtId="0" fontId="27" fillId="11" borderId="0" xfId="0" applyFont="1" applyFill="1" applyBorder="1" applyAlignment="1">
      <alignment horizontal="center" vertical="center" wrapText="1"/>
    </xf>
    <xf numFmtId="0" fontId="27" fillId="11" borderId="50" xfId="0" applyFont="1" applyFill="1" applyBorder="1" applyAlignment="1">
      <alignment horizontal="center" vertical="center" wrapText="1"/>
    </xf>
    <xf numFmtId="0" fontId="27" fillId="11" borderId="51" xfId="0" applyFont="1" applyFill="1" applyBorder="1" applyAlignment="1">
      <alignment horizontal="center" vertical="center" wrapText="1"/>
    </xf>
    <xf numFmtId="0" fontId="27" fillId="11" borderId="52" xfId="0" applyFont="1" applyFill="1" applyBorder="1" applyAlignment="1">
      <alignment horizontal="center" vertical="center" wrapText="1"/>
    </xf>
    <xf numFmtId="0" fontId="27" fillId="11" borderId="53" xfId="0" applyFont="1" applyFill="1" applyBorder="1" applyAlignment="1">
      <alignment horizontal="center" vertical="center" wrapText="1"/>
    </xf>
    <xf numFmtId="0" fontId="36" fillId="2" borderId="0" xfId="0" applyFont="1" applyFill="1" applyAlignment="1" applyProtection="1">
      <alignment horizontal="center" vertical="center" readingOrder="2"/>
    </xf>
    <xf numFmtId="0" fontId="2" fillId="8" borderId="35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13" fillId="6" borderId="17" xfId="0" applyFont="1" applyFill="1" applyBorder="1" applyAlignment="1">
      <alignment horizontal="center"/>
    </xf>
    <xf numFmtId="0" fontId="13" fillId="6" borderId="18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13" fillId="9" borderId="20" xfId="0" applyFont="1" applyFill="1" applyBorder="1" applyAlignment="1">
      <alignment horizontal="center"/>
    </xf>
    <xf numFmtId="0" fontId="13" fillId="9" borderId="0" xfId="0" applyFont="1" applyFill="1" applyBorder="1" applyAlignment="1">
      <alignment horizontal="center"/>
    </xf>
    <xf numFmtId="0" fontId="13" fillId="9" borderId="21" xfId="0" applyFont="1" applyFill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21" fillId="7" borderId="18" xfId="0" applyFont="1" applyFill="1" applyBorder="1" applyAlignment="1">
      <alignment horizontal="center"/>
    </xf>
    <xf numFmtId="0" fontId="21" fillId="7" borderId="19" xfId="0" applyFont="1" applyFill="1" applyBorder="1" applyAlignment="1">
      <alignment horizontal="center"/>
    </xf>
    <xf numFmtId="0" fontId="22" fillId="7" borderId="24" xfId="0" applyFont="1" applyFill="1" applyBorder="1" applyAlignment="1">
      <alignment horizontal="center"/>
    </xf>
    <xf numFmtId="0" fontId="22" fillId="7" borderId="29" xfId="0" applyFont="1" applyFill="1" applyBorder="1" applyAlignment="1">
      <alignment horizontal="center"/>
    </xf>
    <xf numFmtId="0" fontId="22" fillId="7" borderId="25" xfId="0" applyFont="1" applyFill="1" applyBorder="1" applyAlignment="1">
      <alignment horizontal="center"/>
    </xf>
    <xf numFmtId="0" fontId="22" fillId="7" borderId="30" xfId="0" applyFont="1" applyFill="1" applyBorder="1" applyAlignment="1">
      <alignment horizontal="center"/>
    </xf>
    <xf numFmtId="0" fontId="21" fillId="10" borderId="17" xfId="0" applyFont="1" applyFill="1" applyBorder="1" applyAlignment="1">
      <alignment horizontal="center"/>
    </xf>
    <xf numFmtId="0" fontId="21" fillId="10" borderId="26" xfId="0" applyFont="1" applyFill="1" applyBorder="1" applyAlignment="1">
      <alignment horizontal="center"/>
    </xf>
    <xf numFmtId="0" fontId="21" fillId="10" borderId="27" xfId="0" applyFont="1" applyFill="1" applyBorder="1" applyAlignment="1">
      <alignment horizontal="center"/>
    </xf>
    <xf numFmtId="0" fontId="21" fillId="10" borderId="28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00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572806</xdr:colOff>
      <xdr:row>24</xdr:row>
      <xdr:rowOff>190500</xdr:rowOff>
    </xdr:from>
    <xdr:to>
      <xdr:col>12</xdr:col>
      <xdr:colOff>459341</xdr:colOff>
      <xdr:row>29</xdr:row>
      <xdr:rowOff>13608</xdr:rowOff>
    </xdr:to>
    <xdr:pic>
      <xdr:nvPicPr>
        <xdr:cNvPr id="2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027"/>
        <a:stretch/>
      </xdr:blipFill>
      <xdr:spPr bwMode="auto">
        <a:xfrm>
          <a:off x="6410270" y="4789714"/>
          <a:ext cx="1206428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91441</xdr:colOff>
      <xdr:row>5</xdr:row>
      <xdr:rowOff>0</xdr:rowOff>
    </xdr:from>
    <xdr:to>
      <xdr:col>13</xdr:col>
      <xdr:colOff>38100</xdr:colOff>
      <xdr:row>8</xdr:row>
      <xdr:rowOff>47625</xdr:rowOff>
    </xdr:to>
    <xdr:cxnSp macro="">
      <xdr:nvCxnSpPr>
        <xdr:cNvPr id="3" name="Straight Arrow Connector 2"/>
        <xdr:cNvCxnSpPr/>
      </xdr:nvCxnSpPr>
      <xdr:spPr>
        <a:xfrm flipH="1" flipV="1">
          <a:off x="4149091" y="933450"/>
          <a:ext cx="3042284" cy="476250"/>
        </a:xfrm>
        <a:prstGeom prst="straightConnector1">
          <a:avLst/>
        </a:prstGeom>
        <a:ln w="63500">
          <a:solidFill>
            <a:srgbClr val="CC006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130628</xdr:colOff>
      <xdr:row>9</xdr:row>
      <xdr:rowOff>185057</xdr:rowOff>
    </xdr:from>
    <xdr:to>
      <xdr:col>13</xdr:col>
      <xdr:colOff>76201</xdr:colOff>
      <xdr:row>15</xdr:row>
      <xdr:rowOff>28575</xdr:rowOff>
    </xdr:to>
    <xdr:cxnSp macro="">
      <xdr:nvCxnSpPr>
        <xdr:cNvPr id="4" name="Straight Arrow Connector 3"/>
        <xdr:cNvCxnSpPr/>
      </xdr:nvCxnSpPr>
      <xdr:spPr>
        <a:xfrm flipH="1" flipV="1">
          <a:off x="4942114" y="1894114"/>
          <a:ext cx="3135087" cy="1019175"/>
        </a:xfrm>
        <a:prstGeom prst="straightConnector1">
          <a:avLst/>
        </a:prstGeom>
        <a:ln w="63500">
          <a:solidFill>
            <a:srgbClr val="CC006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217714</xdr:colOff>
      <xdr:row>20</xdr:row>
      <xdr:rowOff>21771</xdr:rowOff>
    </xdr:from>
    <xdr:to>
      <xdr:col>13</xdr:col>
      <xdr:colOff>38096</xdr:colOff>
      <xdr:row>25</xdr:row>
      <xdr:rowOff>10867</xdr:rowOff>
    </xdr:to>
    <xdr:cxnSp macro="">
      <xdr:nvCxnSpPr>
        <xdr:cNvPr id="5" name="Straight Arrow Connector 4"/>
        <xdr:cNvCxnSpPr/>
      </xdr:nvCxnSpPr>
      <xdr:spPr>
        <a:xfrm flipH="1" flipV="1">
          <a:off x="5638800" y="3886200"/>
          <a:ext cx="2400296" cy="968810"/>
        </a:xfrm>
        <a:prstGeom prst="straightConnector1">
          <a:avLst/>
        </a:prstGeom>
        <a:ln w="63500">
          <a:solidFill>
            <a:srgbClr val="CC006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108857</xdr:colOff>
      <xdr:row>8</xdr:row>
      <xdr:rowOff>66675</xdr:rowOff>
    </xdr:from>
    <xdr:to>
      <xdr:col>13</xdr:col>
      <xdr:colOff>24494</xdr:colOff>
      <xdr:row>9</xdr:row>
      <xdr:rowOff>97972</xdr:rowOff>
    </xdr:to>
    <xdr:cxnSp macro="">
      <xdr:nvCxnSpPr>
        <xdr:cNvPr id="6" name="Straight Arrow Connector 5"/>
        <xdr:cNvCxnSpPr/>
      </xdr:nvCxnSpPr>
      <xdr:spPr>
        <a:xfrm flipH="1">
          <a:off x="4920343" y="1525361"/>
          <a:ext cx="3105151" cy="281668"/>
        </a:xfrm>
        <a:prstGeom prst="straightConnector1">
          <a:avLst/>
        </a:prstGeom>
        <a:ln w="63500">
          <a:solidFill>
            <a:srgbClr val="CC006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200025</xdr:colOff>
      <xdr:row>32</xdr:row>
      <xdr:rowOff>76200</xdr:rowOff>
    </xdr:from>
    <xdr:to>
      <xdr:col>26</xdr:col>
      <xdr:colOff>421821</xdr:colOff>
      <xdr:row>37</xdr:row>
      <xdr:rowOff>9222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2918" y="7560129"/>
          <a:ext cx="1841046" cy="858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</xdr:colOff>
      <xdr:row>13</xdr:row>
      <xdr:rowOff>76200</xdr:rowOff>
    </xdr:from>
    <xdr:to>
      <xdr:col>12</xdr:col>
      <xdr:colOff>28576</xdr:colOff>
      <xdr:row>15</xdr:row>
      <xdr:rowOff>66675</xdr:rowOff>
    </xdr:to>
    <xdr:sp macro="" textlink="">
      <xdr:nvSpPr>
        <xdr:cNvPr id="23" name="Rounded Rectangle 22"/>
        <xdr:cNvSpPr/>
      </xdr:nvSpPr>
      <xdr:spPr>
        <a:xfrm>
          <a:off x="5381625" y="2667000"/>
          <a:ext cx="752476" cy="590550"/>
        </a:xfrm>
        <a:prstGeom prst="roundRect">
          <a:avLst/>
        </a:prstGeom>
        <a:solidFill>
          <a:srgbClr val="CC0066"/>
        </a:solidFill>
        <a:ln>
          <a:solidFill>
            <a:schemeClr val="accent6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fr-CH" sz="1100" b="1">
              <a:solidFill>
                <a:schemeClr val="lt1"/>
              </a:solidFill>
              <a:latin typeface="+mn-lt"/>
              <a:ea typeface="+mn-ea"/>
              <a:cs typeface="+mn-cs"/>
            </a:rPr>
            <a:t>SP</a:t>
          </a:r>
        </a:p>
      </xdr:txBody>
    </xdr:sp>
    <xdr:clientData/>
  </xdr:twoCellAnchor>
  <xdr:twoCellAnchor>
    <xdr:from>
      <xdr:col>2</xdr:col>
      <xdr:colOff>0</xdr:colOff>
      <xdr:row>12</xdr:row>
      <xdr:rowOff>57149</xdr:rowOff>
    </xdr:from>
    <xdr:to>
      <xdr:col>6</xdr:col>
      <xdr:colOff>28574</xdr:colOff>
      <xdr:row>15</xdr:row>
      <xdr:rowOff>47625</xdr:rowOff>
    </xdr:to>
    <xdr:sp macro="" textlink="">
      <xdr:nvSpPr>
        <xdr:cNvPr id="24" name="Rounded Rectangle 23"/>
        <xdr:cNvSpPr/>
      </xdr:nvSpPr>
      <xdr:spPr>
        <a:xfrm>
          <a:off x="228600" y="2552699"/>
          <a:ext cx="2190749" cy="685801"/>
        </a:xfrm>
        <a:prstGeom prst="roundRect">
          <a:avLst/>
        </a:prstGeom>
        <a:solidFill>
          <a:srgbClr val="CC0066"/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fr-CH" sz="1200" b="1">
              <a:solidFill>
                <a:schemeClr val="lt1"/>
              </a:solidFill>
              <a:latin typeface="Arial" pitchFamily="34" charset="0"/>
              <a:ea typeface="+mn-ea"/>
              <a:cs typeface="Arial" pitchFamily="34" charset="0"/>
            </a:rPr>
            <a:t>Nombre d'enfants</a:t>
          </a:r>
        </a:p>
      </xdr:txBody>
    </xdr:sp>
    <xdr:clientData/>
  </xdr:twoCellAnchor>
  <xdr:twoCellAnchor>
    <xdr:from>
      <xdr:col>1</xdr:col>
      <xdr:colOff>119938</xdr:colOff>
      <xdr:row>15</xdr:row>
      <xdr:rowOff>114299</xdr:rowOff>
    </xdr:from>
    <xdr:to>
      <xdr:col>6</xdr:col>
      <xdr:colOff>38100</xdr:colOff>
      <xdr:row>18</xdr:row>
      <xdr:rowOff>38100</xdr:rowOff>
    </xdr:to>
    <xdr:sp macro="" textlink="">
      <xdr:nvSpPr>
        <xdr:cNvPr id="25" name="Rounded Rectangle 24"/>
        <xdr:cNvSpPr/>
      </xdr:nvSpPr>
      <xdr:spPr>
        <a:xfrm>
          <a:off x="224713" y="3305174"/>
          <a:ext cx="2204162" cy="838201"/>
        </a:xfrm>
        <a:prstGeom prst="roundRect">
          <a:avLst/>
        </a:prstGeom>
        <a:solidFill>
          <a:srgbClr val="CC0066"/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fr-CH" sz="1200" b="1">
              <a:solidFill>
                <a:schemeClr val="lt1"/>
              </a:solidFill>
              <a:latin typeface="Arial" pitchFamily="34" charset="0"/>
              <a:ea typeface="+mn-ea"/>
              <a:cs typeface="Arial" pitchFamily="34" charset="0"/>
            </a:rPr>
            <a:t>3 mois - 11 mois (%)</a:t>
          </a:r>
        </a:p>
        <a:p>
          <a:pPr marL="0" indent="0" algn="l"/>
          <a:endParaRPr lang="fr-CH" sz="1200" b="1">
            <a:solidFill>
              <a:schemeClr val="lt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</xdr:col>
      <xdr:colOff>119938</xdr:colOff>
      <xdr:row>18</xdr:row>
      <xdr:rowOff>95249</xdr:rowOff>
    </xdr:from>
    <xdr:to>
      <xdr:col>6</xdr:col>
      <xdr:colOff>19050</xdr:colOff>
      <xdr:row>21</xdr:row>
      <xdr:rowOff>76200</xdr:rowOff>
    </xdr:to>
    <xdr:sp macro="" textlink="">
      <xdr:nvSpPr>
        <xdr:cNvPr id="26" name="Rounded Rectangle 25"/>
        <xdr:cNvSpPr/>
      </xdr:nvSpPr>
      <xdr:spPr>
        <a:xfrm>
          <a:off x="224713" y="4200524"/>
          <a:ext cx="2185112" cy="885826"/>
        </a:xfrm>
        <a:prstGeom prst="roundRect">
          <a:avLst/>
        </a:prstGeom>
        <a:solidFill>
          <a:srgbClr val="CC0066"/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fr-CH" sz="1200" b="1">
              <a:solidFill>
                <a:schemeClr val="lt1"/>
              </a:solidFill>
              <a:latin typeface="Arial" pitchFamily="34" charset="0"/>
              <a:ea typeface="+mn-ea"/>
              <a:cs typeface="Arial" pitchFamily="34" charset="0"/>
            </a:rPr>
            <a:t>12 mois - 59 mois (%)</a:t>
          </a:r>
        </a:p>
        <a:p>
          <a:pPr marL="0" indent="0" algn="l"/>
          <a:endParaRPr lang="fr-CH" sz="1200" b="1">
            <a:solidFill>
              <a:schemeClr val="lt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12</xdr:col>
      <xdr:colOff>228601</xdr:colOff>
      <xdr:row>13</xdr:row>
      <xdr:rowOff>66675</xdr:rowOff>
    </xdr:from>
    <xdr:to>
      <xdr:col>13</xdr:col>
      <xdr:colOff>771526</xdr:colOff>
      <xdr:row>15</xdr:row>
      <xdr:rowOff>47625</xdr:rowOff>
    </xdr:to>
    <xdr:sp macro="" textlink="">
      <xdr:nvSpPr>
        <xdr:cNvPr id="28" name="Rounded Rectangle 27"/>
        <xdr:cNvSpPr/>
      </xdr:nvSpPr>
      <xdr:spPr>
        <a:xfrm>
          <a:off x="6334126" y="2657475"/>
          <a:ext cx="781050" cy="581025"/>
        </a:xfrm>
        <a:prstGeom prst="roundRect">
          <a:avLst/>
        </a:prstGeom>
        <a:solidFill>
          <a:srgbClr val="CC0066"/>
        </a:solidFill>
        <a:ln>
          <a:solidFill>
            <a:schemeClr val="accent6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fr-CH" sz="1100" b="1">
              <a:solidFill>
                <a:schemeClr val="lt1"/>
              </a:solidFill>
              <a:latin typeface="+mn-lt"/>
              <a:ea typeface="+mn-ea"/>
              <a:cs typeface="+mn-cs"/>
            </a:rPr>
            <a:t>AQ</a:t>
          </a:r>
        </a:p>
      </xdr:txBody>
    </xdr:sp>
    <xdr:clientData/>
  </xdr:twoCellAnchor>
  <xdr:twoCellAnchor>
    <xdr:from>
      <xdr:col>2</xdr:col>
      <xdr:colOff>0</xdr:colOff>
      <xdr:row>24</xdr:row>
      <xdr:rowOff>161924</xdr:rowOff>
    </xdr:from>
    <xdr:to>
      <xdr:col>6</xdr:col>
      <xdr:colOff>9524</xdr:colOff>
      <xdr:row>26</xdr:row>
      <xdr:rowOff>171450</xdr:rowOff>
    </xdr:to>
    <xdr:sp macro="" textlink="">
      <xdr:nvSpPr>
        <xdr:cNvPr id="29" name="Rounded Rectangle 28"/>
        <xdr:cNvSpPr/>
      </xdr:nvSpPr>
      <xdr:spPr>
        <a:xfrm>
          <a:off x="228600" y="6076949"/>
          <a:ext cx="2171699" cy="619126"/>
        </a:xfrm>
        <a:prstGeom prst="roundRect">
          <a:avLst/>
        </a:prstGeom>
        <a:solidFill>
          <a:srgbClr val="CC0066"/>
        </a:solidFill>
        <a:ln/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fr-CH" sz="1100" b="1">
              <a:solidFill>
                <a:schemeClr val="lt1"/>
              </a:solidFill>
              <a:latin typeface="Arial" pitchFamily="34" charset="0"/>
              <a:ea typeface="+mn-ea"/>
              <a:cs typeface="Arial" pitchFamily="34" charset="0"/>
            </a:rPr>
            <a:t>Nombre de mois</a:t>
          </a:r>
        </a:p>
      </xdr:txBody>
    </xdr:sp>
    <xdr:clientData/>
  </xdr:twoCellAnchor>
  <xdr:twoCellAnchor>
    <xdr:from>
      <xdr:col>14</xdr:col>
      <xdr:colOff>876299</xdr:colOff>
      <xdr:row>13</xdr:row>
      <xdr:rowOff>45720</xdr:rowOff>
    </xdr:from>
    <xdr:to>
      <xdr:col>16</xdr:col>
      <xdr:colOff>83820</xdr:colOff>
      <xdr:row>15</xdr:row>
      <xdr:rowOff>144780</xdr:rowOff>
    </xdr:to>
    <xdr:sp macro="" textlink="">
      <xdr:nvSpPr>
        <xdr:cNvPr id="30" name="Rounded Rectangle 29"/>
        <xdr:cNvSpPr/>
      </xdr:nvSpPr>
      <xdr:spPr>
        <a:xfrm>
          <a:off x="8000999" y="2636520"/>
          <a:ext cx="979171" cy="699135"/>
        </a:xfrm>
        <a:prstGeom prst="roundRect">
          <a:avLst/>
        </a:prstGeom>
        <a:solidFill>
          <a:srgbClr val="CC0066"/>
        </a:solidFill>
        <a:ln>
          <a:solidFill>
            <a:schemeClr val="accent6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 b="1">
              <a:solidFill>
                <a:schemeClr val="lt1"/>
              </a:solidFill>
              <a:latin typeface="+mn-lt"/>
              <a:ea typeface="+mn-ea"/>
              <a:cs typeface="+mn-cs"/>
            </a:rPr>
            <a:t>SP- AQ        </a:t>
          </a:r>
          <a:r>
            <a:rPr lang="fr-CH" sz="1050" b="0">
              <a:solidFill>
                <a:schemeClr val="lt1"/>
              </a:solidFill>
              <a:latin typeface="+mn-lt"/>
              <a:ea typeface="+mn-ea"/>
              <a:cs typeface="+mn-cs"/>
            </a:rPr>
            <a:t> </a:t>
          </a:r>
          <a:r>
            <a:rPr lang="fr-CH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75/262 mg</a:t>
          </a:r>
          <a:endParaRPr lang="fr-CH" sz="1050">
            <a:effectLst/>
          </a:endParaRPr>
        </a:p>
        <a:p>
          <a:pPr marL="0" indent="0" algn="ctr"/>
          <a:endParaRPr lang="fr-CH" sz="1050" b="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85725</xdr:colOff>
      <xdr:row>27</xdr:row>
      <xdr:rowOff>85722</xdr:rowOff>
    </xdr:from>
    <xdr:to>
      <xdr:col>6</xdr:col>
      <xdr:colOff>9524</xdr:colOff>
      <xdr:row>31</xdr:row>
      <xdr:rowOff>85725</xdr:rowOff>
    </xdr:to>
    <xdr:sp macro="" textlink="">
      <xdr:nvSpPr>
        <xdr:cNvPr id="31" name="Rounded Rectangle 30"/>
        <xdr:cNvSpPr/>
      </xdr:nvSpPr>
      <xdr:spPr>
        <a:xfrm>
          <a:off x="190500" y="6905622"/>
          <a:ext cx="2209799" cy="523878"/>
        </a:xfrm>
        <a:prstGeom prst="roundRect">
          <a:avLst/>
        </a:prstGeom>
        <a:solidFill>
          <a:srgbClr val="CC0066"/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fr-CH" sz="1050" b="1">
              <a:solidFill>
                <a:schemeClr val="lt1"/>
              </a:solidFill>
              <a:latin typeface="Arial" pitchFamily="34" charset="0"/>
              <a:ea typeface="+mn-ea"/>
              <a:cs typeface="Arial" pitchFamily="34" charset="0"/>
            </a:rPr>
            <a:t>SPAQ coût par traitement/mois</a:t>
          </a:r>
        </a:p>
        <a:p>
          <a:pPr marL="0" indent="0" algn="l"/>
          <a:r>
            <a:rPr lang="fr-CH" sz="1050" b="1">
              <a:solidFill>
                <a:schemeClr val="lt1"/>
              </a:solidFill>
              <a:latin typeface="Arial" pitchFamily="34" charset="0"/>
              <a:ea typeface="+mn-ea"/>
              <a:cs typeface="Arial" pitchFamily="34" charset="0"/>
            </a:rPr>
            <a:t>12-59 mois </a:t>
          </a:r>
          <a:r>
            <a:rPr lang="en-US" sz="1050" b="0">
              <a:solidFill>
                <a:schemeClr val="lt1"/>
              </a:solidFill>
              <a:latin typeface="Arial" pitchFamily="34" charset="0"/>
              <a:ea typeface="+mn-ea"/>
              <a:cs typeface="Arial" pitchFamily="34" charset="0"/>
            </a:rPr>
            <a:t>(150mg+525mg)</a:t>
          </a:r>
          <a:r>
            <a:rPr lang="fr-CH" sz="1050" b="0">
              <a:solidFill>
                <a:schemeClr val="lt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</a:p>
        <a:p>
          <a:pPr marL="0" indent="0" algn="l"/>
          <a:endParaRPr lang="fr-CH" sz="1050" b="1">
            <a:solidFill>
              <a:schemeClr val="lt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</xdr:col>
      <xdr:colOff>66675</xdr:colOff>
      <xdr:row>31</xdr:row>
      <xdr:rowOff>161923</xdr:rowOff>
    </xdr:from>
    <xdr:to>
      <xdr:col>6</xdr:col>
      <xdr:colOff>9525</xdr:colOff>
      <xdr:row>34</xdr:row>
      <xdr:rowOff>133350</xdr:rowOff>
    </xdr:to>
    <xdr:sp macro="" textlink="">
      <xdr:nvSpPr>
        <xdr:cNvPr id="32" name="Rounded Rectangle 31"/>
        <xdr:cNvSpPr/>
      </xdr:nvSpPr>
      <xdr:spPr>
        <a:xfrm>
          <a:off x="171450" y="7505698"/>
          <a:ext cx="2228850" cy="504827"/>
        </a:xfrm>
        <a:prstGeom prst="roundRect">
          <a:avLst/>
        </a:prstGeom>
        <a:solidFill>
          <a:srgbClr val="CC0066"/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fr-CH" sz="1050" b="1">
              <a:solidFill>
                <a:schemeClr val="lt1"/>
              </a:solidFill>
              <a:latin typeface="Arial" pitchFamily="34" charset="0"/>
              <a:ea typeface="+mn-ea"/>
              <a:cs typeface="Arial" pitchFamily="34" charset="0"/>
            </a:rPr>
            <a:t>SPAQ coût par traitement/mois 3-11 mois </a:t>
          </a:r>
          <a:r>
            <a:rPr lang="en-US" sz="1050" b="0">
              <a:solidFill>
                <a:schemeClr val="lt1"/>
              </a:solidFill>
              <a:latin typeface="Arial" pitchFamily="34" charset="0"/>
              <a:ea typeface="+mn-ea"/>
              <a:cs typeface="Arial" pitchFamily="34" charset="0"/>
            </a:rPr>
            <a:t>(75mg+262.5mg) </a:t>
          </a:r>
          <a:r>
            <a:rPr lang="fr-CH" sz="1050" b="0">
              <a:solidFill>
                <a:schemeClr val="lt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</a:p>
        <a:p>
          <a:pPr marL="0" indent="0" algn="l"/>
          <a:endParaRPr lang="fr-CH" sz="1050" b="1">
            <a:solidFill>
              <a:schemeClr val="lt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6</xdr:col>
      <xdr:colOff>161925</xdr:colOff>
      <xdr:row>13</xdr:row>
      <xdr:rowOff>19050</xdr:rowOff>
    </xdr:from>
    <xdr:to>
      <xdr:col>6</xdr:col>
      <xdr:colOff>485775</xdr:colOff>
      <xdr:row>13</xdr:row>
      <xdr:rowOff>171450</xdr:rowOff>
    </xdr:to>
    <xdr:sp macro="" textlink="">
      <xdr:nvSpPr>
        <xdr:cNvPr id="33" name="Right Arrow 32"/>
        <xdr:cNvSpPr/>
      </xdr:nvSpPr>
      <xdr:spPr>
        <a:xfrm>
          <a:off x="2552700" y="2609850"/>
          <a:ext cx="323850" cy="152400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CC0066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CH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161925</xdr:colOff>
      <xdr:row>16</xdr:row>
      <xdr:rowOff>19050</xdr:rowOff>
    </xdr:from>
    <xdr:to>
      <xdr:col>6</xdr:col>
      <xdr:colOff>485775</xdr:colOff>
      <xdr:row>16</xdr:row>
      <xdr:rowOff>171450</xdr:rowOff>
    </xdr:to>
    <xdr:sp macro="" textlink="">
      <xdr:nvSpPr>
        <xdr:cNvPr id="34" name="Right Arrow 33"/>
        <xdr:cNvSpPr/>
      </xdr:nvSpPr>
      <xdr:spPr>
        <a:xfrm>
          <a:off x="2552700" y="3514725"/>
          <a:ext cx="323850" cy="152400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CC0066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CH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161925</xdr:colOff>
      <xdr:row>19</xdr:row>
      <xdr:rowOff>19050</xdr:rowOff>
    </xdr:from>
    <xdr:to>
      <xdr:col>6</xdr:col>
      <xdr:colOff>485775</xdr:colOff>
      <xdr:row>19</xdr:row>
      <xdr:rowOff>171450</xdr:rowOff>
    </xdr:to>
    <xdr:sp macro="" textlink="">
      <xdr:nvSpPr>
        <xdr:cNvPr id="35" name="Right Arrow 34"/>
        <xdr:cNvSpPr/>
      </xdr:nvSpPr>
      <xdr:spPr>
        <a:xfrm>
          <a:off x="2552700" y="4429125"/>
          <a:ext cx="323850" cy="152400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CC0066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CH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171450</xdr:colOff>
      <xdr:row>25</xdr:row>
      <xdr:rowOff>47625</xdr:rowOff>
    </xdr:from>
    <xdr:to>
      <xdr:col>6</xdr:col>
      <xdr:colOff>495300</xdr:colOff>
      <xdr:row>26</xdr:row>
      <xdr:rowOff>0</xdr:rowOff>
    </xdr:to>
    <xdr:sp macro="" textlink="">
      <xdr:nvSpPr>
        <xdr:cNvPr id="37" name="Right Arrow 36"/>
        <xdr:cNvSpPr/>
      </xdr:nvSpPr>
      <xdr:spPr>
        <a:xfrm>
          <a:off x="2562225" y="6267450"/>
          <a:ext cx="323850" cy="257175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CC0066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CH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180975</xdr:colOff>
      <xdr:row>29</xdr:row>
      <xdr:rowOff>0</xdr:rowOff>
    </xdr:from>
    <xdr:to>
      <xdr:col>6</xdr:col>
      <xdr:colOff>504825</xdr:colOff>
      <xdr:row>29</xdr:row>
      <xdr:rowOff>152400</xdr:rowOff>
    </xdr:to>
    <xdr:sp macro="" textlink="">
      <xdr:nvSpPr>
        <xdr:cNvPr id="38" name="Right Arrow 37"/>
        <xdr:cNvSpPr/>
      </xdr:nvSpPr>
      <xdr:spPr>
        <a:xfrm>
          <a:off x="2571750" y="6991350"/>
          <a:ext cx="323850" cy="152400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CC0066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CH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190500</xdr:colOff>
      <xdr:row>32</xdr:row>
      <xdr:rowOff>38100</xdr:rowOff>
    </xdr:from>
    <xdr:to>
      <xdr:col>6</xdr:col>
      <xdr:colOff>514350</xdr:colOff>
      <xdr:row>32</xdr:row>
      <xdr:rowOff>190500</xdr:rowOff>
    </xdr:to>
    <xdr:sp macro="" textlink="">
      <xdr:nvSpPr>
        <xdr:cNvPr id="39" name="Right Arrow 38"/>
        <xdr:cNvSpPr/>
      </xdr:nvSpPr>
      <xdr:spPr>
        <a:xfrm>
          <a:off x="2581275" y="7562850"/>
          <a:ext cx="323850" cy="142875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CC0066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CH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280035</xdr:colOff>
      <xdr:row>7</xdr:row>
      <xdr:rowOff>135258</xdr:rowOff>
    </xdr:from>
    <xdr:to>
      <xdr:col>7</xdr:col>
      <xdr:colOff>632459</xdr:colOff>
      <xdr:row>11</xdr:row>
      <xdr:rowOff>66677</xdr:rowOff>
    </xdr:to>
    <xdr:sp macro="" textlink="">
      <xdr:nvSpPr>
        <xdr:cNvPr id="40" name="Right Arrow 39"/>
        <xdr:cNvSpPr/>
      </xdr:nvSpPr>
      <xdr:spPr>
        <a:xfrm rot="5400000">
          <a:off x="3205162" y="1839281"/>
          <a:ext cx="502919" cy="352424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CC0066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CH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281939</xdr:colOff>
      <xdr:row>13</xdr:row>
      <xdr:rowOff>45720</xdr:rowOff>
    </xdr:from>
    <xdr:to>
      <xdr:col>18</xdr:col>
      <xdr:colOff>95250</xdr:colOff>
      <xdr:row>15</xdr:row>
      <xdr:rowOff>144780</xdr:rowOff>
    </xdr:to>
    <xdr:sp macro="" textlink="">
      <xdr:nvSpPr>
        <xdr:cNvPr id="41" name="Rounded Rectangle 40"/>
        <xdr:cNvSpPr/>
      </xdr:nvSpPr>
      <xdr:spPr>
        <a:xfrm>
          <a:off x="9208225" y="2644684"/>
          <a:ext cx="969918" cy="697775"/>
        </a:xfrm>
        <a:prstGeom prst="roundRect">
          <a:avLst/>
        </a:prstGeom>
        <a:solidFill>
          <a:srgbClr val="CC0066"/>
        </a:solidFill>
        <a:ln>
          <a:solidFill>
            <a:schemeClr val="accent6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fr-CH" sz="1100" b="1">
              <a:solidFill>
                <a:schemeClr val="lt1"/>
              </a:solidFill>
              <a:latin typeface="+mn-lt"/>
              <a:ea typeface="+mn-ea"/>
              <a:cs typeface="+mn-cs"/>
            </a:rPr>
            <a:t>SP-AQ        </a:t>
          </a:r>
          <a:r>
            <a:rPr lang="fr-CH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150/525 mg</a:t>
          </a:r>
          <a:endParaRPr lang="fr-CH" sz="1050" b="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161925</xdr:colOff>
      <xdr:row>8</xdr:row>
      <xdr:rowOff>3</xdr:rowOff>
    </xdr:from>
    <xdr:to>
      <xdr:col>17</xdr:col>
      <xdr:colOff>150494</xdr:colOff>
      <xdr:row>11</xdr:row>
      <xdr:rowOff>154306</xdr:rowOff>
    </xdr:to>
    <xdr:sp macro="" textlink="">
      <xdr:nvSpPr>
        <xdr:cNvPr id="42" name="Right Arrow 41"/>
        <xdr:cNvSpPr/>
      </xdr:nvSpPr>
      <xdr:spPr>
        <a:xfrm rot="5400000">
          <a:off x="8956358" y="1921195"/>
          <a:ext cx="535303" cy="331469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CC0066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CH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136079</xdr:colOff>
      <xdr:row>15</xdr:row>
      <xdr:rowOff>163285</xdr:rowOff>
    </xdr:from>
    <xdr:to>
      <xdr:col>26</xdr:col>
      <xdr:colOff>394607</xdr:colOff>
      <xdr:row>16</xdr:row>
      <xdr:rowOff>174627</xdr:rowOff>
    </xdr:to>
    <xdr:cxnSp macro="">
      <xdr:nvCxnSpPr>
        <xdr:cNvPr id="43" name="Straight Arrow Connector 42"/>
        <xdr:cNvCxnSpPr/>
      </xdr:nvCxnSpPr>
      <xdr:spPr>
        <a:xfrm flipH="1">
          <a:off x="10218972" y="3360964"/>
          <a:ext cx="1877778" cy="310699"/>
        </a:xfrm>
        <a:prstGeom prst="straightConnector1">
          <a:avLst/>
        </a:prstGeom>
        <a:ln w="63500">
          <a:solidFill>
            <a:srgbClr val="CC006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873586</xdr:colOff>
      <xdr:row>30</xdr:row>
      <xdr:rowOff>149679</xdr:rowOff>
    </xdr:from>
    <xdr:to>
      <xdr:col>11</xdr:col>
      <xdr:colOff>381000</xdr:colOff>
      <xdr:row>31</xdr:row>
      <xdr:rowOff>14063</xdr:rowOff>
    </xdr:to>
    <xdr:cxnSp macro="">
      <xdr:nvCxnSpPr>
        <xdr:cNvPr id="44" name="Straight Arrow Connector 43"/>
        <xdr:cNvCxnSpPr/>
      </xdr:nvCxnSpPr>
      <xdr:spPr>
        <a:xfrm flipH="1">
          <a:off x="3880765" y="7279822"/>
          <a:ext cx="1888664" cy="41277"/>
        </a:xfrm>
        <a:prstGeom prst="straightConnector1">
          <a:avLst/>
        </a:prstGeom>
        <a:ln w="63500">
          <a:solidFill>
            <a:srgbClr val="CC006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85725</xdr:rowOff>
    </xdr:from>
    <xdr:to>
      <xdr:col>2</xdr:col>
      <xdr:colOff>1442357</xdr:colOff>
      <xdr:row>4</xdr:row>
      <xdr:rowOff>420536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2" y="289832"/>
          <a:ext cx="1998889" cy="9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75"/>
  <sheetViews>
    <sheetView zoomScale="70" zoomScaleNormal="70" workbookViewId="0">
      <selection activeCell="C11" sqref="C11:D11"/>
    </sheetView>
  </sheetViews>
  <sheetFormatPr defaultColWidth="8.88671875" defaultRowHeight="14.4" x14ac:dyDescent="0.3"/>
  <cols>
    <col min="1" max="1" width="1.33203125" style="2" customWidth="1"/>
    <col min="2" max="2" width="7" style="2" customWidth="1"/>
    <col min="3" max="3" width="8.88671875" style="2"/>
    <col min="4" max="4" width="35.33203125" style="2" customWidth="1"/>
    <col min="5" max="5" width="2.5546875" style="2" customWidth="1"/>
    <col min="6" max="6" width="15.109375" style="2" customWidth="1"/>
    <col min="7" max="10" width="8.88671875" style="2"/>
    <col min="11" max="11" width="1.109375" style="2" customWidth="1"/>
    <col min="12" max="12" width="1" style="20" customWidth="1"/>
    <col min="13" max="45" width="8.88671875" style="1"/>
    <col min="46" max="16384" width="8.88671875" style="2"/>
  </cols>
  <sheetData>
    <row r="1" spans="1:144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</row>
    <row r="2" spans="1:144" ht="5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</row>
    <row r="3" spans="1:144" ht="23.4" x14ac:dyDescent="0.45">
      <c r="A3" s="19"/>
      <c r="B3" s="19"/>
      <c r="C3" s="205" t="s">
        <v>22</v>
      </c>
      <c r="D3" s="206"/>
      <c r="E3" s="206"/>
      <c r="F3" s="206"/>
      <c r="G3" s="19"/>
      <c r="H3" s="19"/>
      <c r="I3" s="19"/>
      <c r="J3" s="19"/>
      <c r="K3" s="19"/>
      <c r="L3" s="19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</row>
    <row r="4" spans="1:144" ht="15" x14ac:dyDescent="0.25">
      <c r="A4" s="19"/>
      <c r="B4" s="1"/>
      <c r="C4" s="21"/>
      <c r="D4" s="21"/>
      <c r="E4" s="21"/>
      <c r="F4" s="21"/>
      <c r="G4" s="21"/>
      <c r="H4" s="1"/>
      <c r="I4" s="1"/>
      <c r="J4" s="1"/>
      <c r="K4" s="1"/>
      <c r="L4" s="19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</row>
    <row r="5" spans="1:144" ht="15" thickBot="1" x14ac:dyDescent="0.35">
      <c r="A5" s="19"/>
      <c r="B5" s="1"/>
      <c r="C5" s="207" t="s">
        <v>13</v>
      </c>
      <c r="D5" s="207"/>
      <c r="E5" s="149"/>
      <c r="F5" s="154">
        <v>100</v>
      </c>
      <c r="G5" s="149"/>
      <c r="H5" s="150"/>
      <c r="I5" s="150"/>
      <c r="J5" s="1"/>
      <c r="K5" s="1"/>
      <c r="L5" s="19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</row>
    <row r="6" spans="1:144" ht="15" customHeight="1" x14ac:dyDescent="0.3">
      <c r="A6" s="19"/>
      <c r="B6" s="1"/>
      <c r="C6" s="207" t="s">
        <v>4</v>
      </c>
      <c r="D6" s="207"/>
      <c r="E6" s="149"/>
      <c r="F6" s="155">
        <v>4</v>
      </c>
      <c r="G6" s="149"/>
      <c r="H6" s="150"/>
      <c r="I6" s="150"/>
      <c r="J6" s="1"/>
      <c r="K6" s="1"/>
      <c r="L6" s="19"/>
      <c r="N6" s="196" t="s">
        <v>25</v>
      </c>
      <c r="O6" s="197"/>
      <c r="P6" s="198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</row>
    <row r="7" spans="1:144" ht="18" customHeight="1" x14ac:dyDescent="0.3">
      <c r="A7" s="19"/>
      <c r="B7" s="1"/>
      <c r="C7" s="151"/>
      <c r="D7" s="151"/>
      <c r="E7" s="149"/>
      <c r="F7" s="149"/>
      <c r="G7" s="149"/>
      <c r="H7" s="150"/>
      <c r="I7" s="150"/>
      <c r="J7" s="1"/>
      <c r="K7" s="1"/>
      <c r="L7" s="19"/>
      <c r="N7" s="199"/>
      <c r="O7" s="200"/>
      <c r="P7" s="20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</row>
    <row r="8" spans="1:144" ht="7.5" customHeight="1" thickBot="1" x14ac:dyDescent="0.35">
      <c r="A8" s="19"/>
      <c r="B8" s="1"/>
      <c r="C8" s="150"/>
      <c r="D8" s="150"/>
      <c r="E8" s="150"/>
      <c r="F8" s="150"/>
      <c r="G8" s="150"/>
      <c r="H8" s="150"/>
      <c r="I8" s="150"/>
      <c r="J8" s="1"/>
      <c r="K8" s="1"/>
      <c r="L8" s="19"/>
      <c r="N8" s="199"/>
      <c r="O8" s="200"/>
      <c r="P8" s="20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</row>
    <row r="9" spans="1:144" ht="20.25" customHeight="1" x14ac:dyDescent="0.3">
      <c r="A9" s="19"/>
      <c r="B9" s="1"/>
      <c r="C9" s="41"/>
      <c r="D9" s="24"/>
      <c r="E9" s="24"/>
      <c r="F9" s="34" t="s">
        <v>0</v>
      </c>
      <c r="G9" s="25"/>
      <c r="H9" s="26"/>
      <c r="I9" s="150"/>
      <c r="J9" s="1"/>
      <c r="K9" s="1"/>
      <c r="L9" s="19"/>
      <c r="N9" s="199"/>
      <c r="O9" s="200"/>
      <c r="P9" s="20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</row>
    <row r="10" spans="1:144" ht="15" customHeight="1" x14ac:dyDescent="0.3">
      <c r="A10" s="19"/>
      <c r="B10" s="1"/>
      <c r="C10" s="208" t="s">
        <v>14</v>
      </c>
      <c r="D10" s="209"/>
      <c r="E10" s="14"/>
      <c r="F10" s="146">
        <v>0.74</v>
      </c>
      <c r="G10" s="15"/>
      <c r="H10" s="27"/>
      <c r="I10" s="150"/>
      <c r="J10" s="1"/>
      <c r="K10" s="1"/>
      <c r="L10" s="19"/>
      <c r="N10" s="199"/>
      <c r="O10" s="200"/>
      <c r="P10" s="20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</row>
    <row r="11" spans="1:144" ht="15.75" customHeight="1" x14ac:dyDescent="0.3">
      <c r="A11" s="19"/>
      <c r="B11" s="1"/>
      <c r="C11" s="210" t="s">
        <v>15</v>
      </c>
      <c r="D11" s="211"/>
      <c r="E11" s="16"/>
      <c r="F11" s="33">
        <f>F10*F6*F5</f>
        <v>296</v>
      </c>
      <c r="G11" s="15"/>
      <c r="H11" s="27"/>
      <c r="I11" s="150"/>
      <c r="J11" s="1"/>
      <c r="K11" s="1"/>
      <c r="L11" s="19"/>
      <c r="N11" s="199"/>
      <c r="O11" s="200"/>
      <c r="P11" s="20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</row>
    <row r="12" spans="1:144" ht="15" customHeight="1" thickBot="1" x14ac:dyDescent="0.35">
      <c r="A12" s="19"/>
      <c r="B12" s="1"/>
      <c r="C12" s="28"/>
      <c r="D12" s="17"/>
      <c r="E12" s="17"/>
      <c r="F12" s="42"/>
      <c r="G12" s="15"/>
      <c r="H12" s="27"/>
      <c r="I12" s="150"/>
      <c r="J12" s="1"/>
      <c r="K12" s="1"/>
      <c r="L12" s="19"/>
      <c r="N12" s="202"/>
      <c r="O12" s="203"/>
      <c r="P12" s="204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</row>
    <row r="13" spans="1:144" ht="15" customHeight="1" x14ac:dyDescent="0.3">
      <c r="A13" s="19"/>
      <c r="B13" s="1"/>
      <c r="C13" s="28"/>
      <c r="D13" s="152" t="s">
        <v>9</v>
      </c>
      <c r="E13" s="17"/>
      <c r="F13" s="43">
        <f>$F$11*G13</f>
        <v>5.92</v>
      </c>
      <c r="G13" s="44">
        <v>0.02</v>
      </c>
      <c r="H13" s="27"/>
      <c r="I13" s="150"/>
      <c r="J13" s="1"/>
      <c r="K13" s="1"/>
      <c r="L13" s="19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</row>
    <row r="14" spans="1:144" ht="15" thickBot="1" x14ac:dyDescent="0.35">
      <c r="A14" s="19"/>
      <c r="B14" s="1"/>
      <c r="C14" s="28"/>
      <c r="D14" s="45"/>
      <c r="E14" s="17"/>
      <c r="F14" s="42"/>
      <c r="G14" s="46"/>
      <c r="H14" s="27"/>
      <c r="I14" s="150"/>
      <c r="J14" s="1"/>
      <c r="K14" s="1"/>
      <c r="L14" s="19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</row>
    <row r="15" spans="1:144" ht="15.75" customHeight="1" x14ac:dyDescent="0.3">
      <c r="A15" s="19"/>
      <c r="B15" s="1"/>
      <c r="C15" s="28"/>
      <c r="D15" s="152" t="s">
        <v>7</v>
      </c>
      <c r="E15" s="17"/>
      <c r="F15" s="43">
        <f>$F$11*G15</f>
        <v>137.64000000000001</v>
      </c>
      <c r="G15" s="44">
        <v>0.46500000000000002</v>
      </c>
      <c r="H15" s="27"/>
      <c r="I15" s="150"/>
      <c r="J15" s="1"/>
      <c r="K15" s="1"/>
      <c r="L15" s="19"/>
      <c r="N15" s="187" t="s">
        <v>58</v>
      </c>
      <c r="O15" s="188"/>
      <c r="P15" s="189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</row>
    <row r="16" spans="1:144" ht="15" customHeight="1" x14ac:dyDescent="0.3">
      <c r="A16" s="19"/>
      <c r="B16" s="1"/>
      <c r="C16" s="28"/>
      <c r="D16" s="153" t="s">
        <v>1</v>
      </c>
      <c r="E16" s="17"/>
      <c r="F16" s="43">
        <f>$F$15*G16</f>
        <v>126.62880000000001</v>
      </c>
      <c r="G16" s="144">
        <v>0.92</v>
      </c>
      <c r="H16" s="27"/>
      <c r="I16" s="150"/>
      <c r="J16" s="1"/>
      <c r="K16" s="1"/>
      <c r="L16" s="19"/>
      <c r="N16" s="190"/>
      <c r="O16" s="191"/>
      <c r="P16" s="19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</row>
    <row r="17" spans="1:144" ht="15" customHeight="1" x14ac:dyDescent="0.3">
      <c r="A17" s="19"/>
      <c r="B17" s="1"/>
      <c r="C17" s="28"/>
      <c r="D17" s="153" t="s">
        <v>16</v>
      </c>
      <c r="E17" s="17"/>
      <c r="F17" s="43">
        <f>$F$15*G17</f>
        <v>4.1292</v>
      </c>
      <c r="G17" s="144">
        <v>0.03</v>
      </c>
      <c r="H17" s="27"/>
      <c r="I17" s="150"/>
      <c r="J17" s="1"/>
      <c r="K17" s="1"/>
      <c r="L17" s="19"/>
      <c r="N17" s="190"/>
      <c r="O17" s="191"/>
      <c r="P17" s="19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</row>
    <row r="18" spans="1:144" ht="15" customHeight="1" x14ac:dyDescent="0.3">
      <c r="A18" s="19"/>
      <c r="B18" s="1"/>
      <c r="C18" s="28"/>
      <c r="D18" s="153" t="s">
        <v>61</v>
      </c>
      <c r="E18" s="17"/>
      <c r="F18" s="43">
        <f>$F$15*G18</f>
        <v>6.8820000000000014</v>
      </c>
      <c r="G18" s="145">
        <v>0.05</v>
      </c>
      <c r="H18" s="27"/>
      <c r="I18" s="150"/>
      <c r="J18" s="1"/>
      <c r="K18" s="1"/>
      <c r="L18" s="19"/>
      <c r="N18" s="190"/>
      <c r="O18" s="191"/>
      <c r="P18" s="19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</row>
    <row r="19" spans="1:144" ht="15" customHeight="1" x14ac:dyDescent="0.3">
      <c r="A19" s="19"/>
      <c r="B19" s="1"/>
      <c r="C19" s="28"/>
      <c r="D19" s="47"/>
      <c r="E19" s="17"/>
      <c r="F19" s="42"/>
      <c r="G19" s="15"/>
      <c r="H19" s="27"/>
      <c r="I19" s="150"/>
      <c r="J19" s="1"/>
      <c r="K19" s="1"/>
      <c r="L19" s="19"/>
      <c r="N19" s="190"/>
      <c r="O19" s="191"/>
      <c r="P19" s="19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</row>
    <row r="20" spans="1:144" ht="15" customHeight="1" x14ac:dyDescent="0.3">
      <c r="A20" s="19"/>
      <c r="B20" s="1"/>
      <c r="C20" s="28"/>
      <c r="D20" s="152" t="s">
        <v>2</v>
      </c>
      <c r="E20" s="17"/>
      <c r="F20" s="43">
        <f>$F$11*G20</f>
        <v>23.68</v>
      </c>
      <c r="G20" s="44">
        <v>0.08</v>
      </c>
      <c r="H20" s="27"/>
      <c r="I20" s="150"/>
      <c r="J20" s="1"/>
      <c r="K20" s="1"/>
      <c r="L20" s="19"/>
      <c r="N20" s="190"/>
      <c r="O20" s="191"/>
      <c r="P20" s="19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</row>
    <row r="21" spans="1:144" ht="15" customHeight="1" x14ac:dyDescent="0.3">
      <c r="A21" s="19"/>
      <c r="B21" s="1"/>
      <c r="C21" s="28"/>
      <c r="D21" s="152" t="s">
        <v>17</v>
      </c>
      <c r="E21" s="17"/>
      <c r="F21" s="43">
        <f>$F$11*G21</f>
        <v>74</v>
      </c>
      <c r="G21" s="44">
        <v>0.25</v>
      </c>
      <c r="H21" s="27"/>
      <c r="I21" s="150"/>
      <c r="J21" s="1"/>
      <c r="K21" s="1"/>
      <c r="L21" s="19"/>
      <c r="N21" s="190"/>
      <c r="O21" s="191"/>
      <c r="P21" s="19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</row>
    <row r="22" spans="1:144" ht="15" customHeight="1" x14ac:dyDescent="0.3">
      <c r="A22" s="19"/>
      <c r="B22" s="1"/>
      <c r="C22" s="28"/>
      <c r="D22" s="152" t="s">
        <v>3</v>
      </c>
      <c r="E22" s="17"/>
      <c r="F22" s="43">
        <f>$F$11*G22</f>
        <v>29.6</v>
      </c>
      <c r="G22" s="44">
        <v>0.1</v>
      </c>
      <c r="H22" s="27"/>
      <c r="I22" s="150"/>
      <c r="J22" s="1"/>
      <c r="K22" s="1"/>
      <c r="L22" s="19"/>
      <c r="N22" s="190"/>
      <c r="O22" s="191"/>
      <c r="P22" s="19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</row>
    <row r="23" spans="1:144" ht="15" customHeight="1" x14ac:dyDescent="0.3">
      <c r="A23" s="19"/>
      <c r="B23" s="1"/>
      <c r="C23" s="28"/>
      <c r="D23" s="152" t="s">
        <v>8</v>
      </c>
      <c r="E23" s="17"/>
      <c r="F23" s="43">
        <f>$F$11*G23</f>
        <v>25.16</v>
      </c>
      <c r="G23" s="44">
        <v>8.5000000000000006E-2</v>
      </c>
      <c r="H23" s="27"/>
      <c r="I23" s="150"/>
      <c r="J23" s="1"/>
      <c r="K23" s="1"/>
      <c r="L23" s="19"/>
      <c r="N23" s="190"/>
      <c r="O23" s="191"/>
      <c r="P23" s="19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</row>
    <row r="24" spans="1:144" ht="15" customHeight="1" thickBot="1" x14ac:dyDescent="0.35">
      <c r="A24" s="19"/>
      <c r="B24" s="1"/>
      <c r="C24" s="29"/>
      <c r="D24" s="15"/>
      <c r="E24" s="15"/>
      <c r="F24" s="18"/>
      <c r="G24" s="148">
        <f>SUM(G20:G23)+SUM(G13:G15)</f>
        <v>1</v>
      </c>
      <c r="H24" s="27"/>
      <c r="I24" s="150"/>
      <c r="J24" s="1"/>
      <c r="K24" s="1"/>
      <c r="L24" s="19"/>
      <c r="N24" s="193"/>
      <c r="O24" s="194"/>
      <c r="P24" s="195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</row>
    <row r="25" spans="1:144" ht="15.75" customHeight="1" thickBot="1" x14ac:dyDescent="0.35">
      <c r="A25" s="19"/>
      <c r="B25" s="1"/>
      <c r="C25" s="30"/>
      <c r="D25" s="31"/>
      <c r="E25" s="31"/>
      <c r="F25" s="31"/>
      <c r="G25" s="31"/>
      <c r="H25" s="32"/>
      <c r="I25" s="150"/>
      <c r="J25" s="1"/>
      <c r="K25" s="1"/>
      <c r="L25" s="19"/>
      <c r="N25" s="48"/>
      <c r="O25" s="48"/>
      <c r="P25" s="48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</row>
    <row r="26" spans="1:144" x14ac:dyDescent="0.3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9"/>
      <c r="N26" s="187" t="s">
        <v>62</v>
      </c>
      <c r="O26" s="188"/>
      <c r="P26" s="189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</row>
    <row r="27" spans="1:144" x14ac:dyDescent="0.3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  <c r="N27" s="190"/>
      <c r="O27" s="191"/>
      <c r="P27" s="19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</row>
    <row r="28" spans="1:144" x14ac:dyDescent="0.3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9"/>
      <c r="N28" s="190"/>
      <c r="O28" s="191"/>
      <c r="P28" s="19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</row>
    <row r="29" spans="1:144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N29" s="190"/>
      <c r="O29" s="191"/>
      <c r="P29" s="19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</row>
    <row r="30" spans="1:144" s="1" customFormat="1" ht="6" customHeight="1" x14ac:dyDescent="0.3">
      <c r="L30" s="20"/>
      <c r="N30" s="190"/>
      <c r="O30" s="191"/>
      <c r="P30" s="192"/>
    </row>
    <row r="31" spans="1:144" s="1" customFormat="1" x14ac:dyDescent="0.3">
      <c r="L31" s="20"/>
      <c r="N31" s="190"/>
      <c r="O31" s="191"/>
      <c r="P31" s="192"/>
    </row>
    <row r="32" spans="1:144" s="1" customFormat="1" x14ac:dyDescent="0.3">
      <c r="L32" s="20"/>
      <c r="N32" s="190"/>
      <c r="O32" s="191"/>
      <c r="P32" s="192"/>
    </row>
    <row r="33" spans="12:16" s="1" customFormat="1" x14ac:dyDescent="0.3">
      <c r="L33" s="20"/>
      <c r="N33" s="190"/>
      <c r="O33" s="191"/>
      <c r="P33" s="192"/>
    </row>
    <row r="34" spans="12:16" s="1" customFormat="1" x14ac:dyDescent="0.3">
      <c r="L34" s="20"/>
      <c r="N34" s="190"/>
      <c r="O34" s="191"/>
      <c r="P34" s="192"/>
    </row>
    <row r="35" spans="12:16" s="1" customFormat="1" ht="15" thickBot="1" x14ac:dyDescent="0.35">
      <c r="L35" s="20"/>
      <c r="N35" s="193"/>
      <c r="O35" s="194"/>
      <c r="P35" s="195"/>
    </row>
    <row r="36" spans="12:16" s="1" customFormat="1" x14ac:dyDescent="0.3">
      <c r="L36" s="20"/>
    </row>
    <row r="37" spans="12:16" s="1" customFormat="1" ht="15" x14ac:dyDescent="0.25">
      <c r="L37" s="20"/>
    </row>
    <row r="38" spans="12:16" s="1" customFormat="1" ht="15" x14ac:dyDescent="0.25">
      <c r="L38" s="20"/>
    </row>
    <row r="39" spans="12:16" s="1" customFormat="1" ht="15" x14ac:dyDescent="0.25">
      <c r="L39" s="20"/>
    </row>
    <row r="40" spans="12:16" s="1" customFormat="1" ht="15" x14ac:dyDescent="0.25">
      <c r="L40" s="20"/>
    </row>
    <row r="41" spans="12:16" s="1" customFormat="1" ht="15" x14ac:dyDescent="0.25">
      <c r="L41" s="20"/>
    </row>
    <row r="42" spans="12:16" s="1" customFormat="1" ht="15" x14ac:dyDescent="0.25">
      <c r="L42" s="20"/>
    </row>
    <row r="43" spans="12:16" s="1" customFormat="1" ht="15" x14ac:dyDescent="0.25">
      <c r="L43" s="20"/>
    </row>
    <row r="44" spans="12:16" s="1" customFormat="1" ht="15" x14ac:dyDescent="0.25">
      <c r="L44" s="20"/>
    </row>
    <row r="45" spans="12:16" s="1" customFormat="1" ht="15" x14ac:dyDescent="0.25">
      <c r="L45" s="20"/>
    </row>
    <row r="46" spans="12:16" s="1" customFormat="1" ht="15" x14ac:dyDescent="0.25">
      <c r="L46" s="20"/>
    </row>
    <row r="47" spans="12:16" s="1" customFormat="1" ht="15" x14ac:dyDescent="0.25">
      <c r="L47" s="20"/>
    </row>
    <row r="48" spans="12:16" s="1" customFormat="1" x14ac:dyDescent="0.3">
      <c r="L48" s="20"/>
    </row>
    <row r="49" spans="12:12" s="1" customFormat="1" x14ac:dyDescent="0.3">
      <c r="L49" s="20"/>
    </row>
    <row r="50" spans="12:12" s="1" customFormat="1" x14ac:dyDescent="0.3">
      <c r="L50" s="20"/>
    </row>
    <row r="51" spans="12:12" s="1" customFormat="1" x14ac:dyDescent="0.3">
      <c r="L51" s="20"/>
    </row>
    <row r="52" spans="12:12" s="1" customFormat="1" x14ac:dyDescent="0.3">
      <c r="L52" s="20"/>
    </row>
    <row r="53" spans="12:12" s="1" customFormat="1" x14ac:dyDescent="0.3">
      <c r="L53" s="20"/>
    </row>
    <row r="54" spans="12:12" s="1" customFormat="1" x14ac:dyDescent="0.3">
      <c r="L54" s="20"/>
    </row>
    <row r="55" spans="12:12" s="1" customFormat="1" x14ac:dyDescent="0.3">
      <c r="L55" s="20"/>
    </row>
    <row r="56" spans="12:12" s="1" customFormat="1" x14ac:dyDescent="0.3">
      <c r="L56" s="20"/>
    </row>
    <row r="57" spans="12:12" s="1" customFormat="1" x14ac:dyDescent="0.3">
      <c r="L57" s="20"/>
    </row>
    <row r="58" spans="12:12" s="1" customFormat="1" x14ac:dyDescent="0.3">
      <c r="L58" s="20"/>
    </row>
    <row r="59" spans="12:12" s="1" customFormat="1" x14ac:dyDescent="0.3">
      <c r="L59" s="20"/>
    </row>
    <row r="60" spans="12:12" s="1" customFormat="1" x14ac:dyDescent="0.3">
      <c r="L60" s="20"/>
    </row>
    <row r="61" spans="12:12" s="1" customFormat="1" x14ac:dyDescent="0.3">
      <c r="L61" s="20"/>
    </row>
    <row r="62" spans="12:12" s="1" customFormat="1" x14ac:dyDescent="0.3">
      <c r="L62" s="20"/>
    </row>
    <row r="63" spans="12:12" s="1" customFormat="1" x14ac:dyDescent="0.3">
      <c r="L63" s="20"/>
    </row>
    <row r="64" spans="12:12" s="1" customFormat="1" x14ac:dyDescent="0.3">
      <c r="L64" s="20"/>
    </row>
    <row r="65" spans="12:12" s="1" customFormat="1" x14ac:dyDescent="0.3">
      <c r="L65" s="20"/>
    </row>
    <row r="66" spans="12:12" s="1" customFormat="1" x14ac:dyDescent="0.3">
      <c r="L66" s="20"/>
    </row>
    <row r="67" spans="12:12" s="1" customFormat="1" x14ac:dyDescent="0.3">
      <c r="L67" s="20"/>
    </row>
    <row r="68" spans="12:12" s="1" customFormat="1" x14ac:dyDescent="0.3">
      <c r="L68" s="20"/>
    </row>
    <row r="69" spans="12:12" s="1" customFormat="1" x14ac:dyDescent="0.3">
      <c r="L69" s="20"/>
    </row>
    <row r="70" spans="12:12" s="1" customFormat="1" x14ac:dyDescent="0.3">
      <c r="L70" s="20"/>
    </row>
    <row r="71" spans="12:12" s="1" customFormat="1" x14ac:dyDescent="0.3">
      <c r="L71" s="20"/>
    </row>
    <row r="72" spans="12:12" s="1" customFormat="1" x14ac:dyDescent="0.3">
      <c r="L72" s="20"/>
    </row>
    <row r="73" spans="12:12" s="1" customFormat="1" x14ac:dyDescent="0.3">
      <c r="L73" s="20"/>
    </row>
    <row r="74" spans="12:12" s="1" customFormat="1" x14ac:dyDescent="0.3">
      <c r="L74" s="20"/>
    </row>
    <row r="75" spans="12:12" s="1" customFormat="1" x14ac:dyDescent="0.3">
      <c r="L75" s="20"/>
    </row>
    <row r="76" spans="12:12" s="1" customFormat="1" x14ac:dyDescent="0.3">
      <c r="L76" s="20"/>
    </row>
    <row r="77" spans="12:12" s="1" customFormat="1" x14ac:dyDescent="0.3">
      <c r="L77" s="20"/>
    </row>
    <row r="78" spans="12:12" s="1" customFormat="1" x14ac:dyDescent="0.3">
      <c r="L78" s="20"/>
    </row>
    <row r="79" spans="12:12" s="1" customFormat="1" x14ac:dyDescent="0.3">
      <c r="L79" s="20"/>
    </row>
    <row r="80" spans="12:12" s="1" customFormat="1" x14ac:dyDescent="0.3">
      <c r="L80" s="20"/>
    </row>
    <row r="81" spans="12:12" s="1" customFormat="1" x14ac:dyDescent="0.3">
      <c r="L81" s="20"/>
    </row>
    <row r="82" spans="12:12" s="1" customFormat="1" x14ac:dyDescent="0.3">
      <c r="L82" s="20"/>
    </row>
    <row r="83" spans="12:12" s="1" customFormat="1" x14ac:dyDescent="0.3">
      <c r="L83" s="20"/>
    </row>
    <row r="84" spans="12:12" s="1" customFormat="1" x14ac:dyDescent="0.3">
      <c r="L84" s="20"/>
    </row>
    <row r="85" spans="12:12" s="1" customFormat="1" x14ac:dyDescent="0.3">
      <c r="L85" s="20"/>
    </row>
    <row r="86" spans="12:12" s="1" customFormat="1" x14ac:dyDescent="0.3">
      <c r="L86" s="20"/>
    </row>
    <row r="87" spans="12:12" s="1" customFormat="1" x14ac:dyDescent="0.3">
      <c r="L87" s="20"/>
    </row>
    <row r="88" spans="12:12" s="1" customFormat="1" x14ac:dyDescent="0.3">
      <c r="L88" s="20"/>
    </row>
    <row r="89" spans="12:12" s="1" customFormat="1" x14ac:dyDescent="0.3">
      <c r="L89" s="20"/>
    </row>
    <row r="90" spans="12:12" s="1" customFormat="1" x14ac:dyDescent="0.3">
      <c r="L90" s="20"/>
    </row>
    <row r="91" spans="12:12" s="1" customFormat="1" x14ac:dyDescent="0.3">
      <c r="L91" s="20"/>
    </row>
    <row r="92" spans="12:12" s="1" customFormat="1" x14ac:dyDescent="0.3">
      <c r="L92" s="20"/>
    </row>
    <row r="93" spans="12:12" s="1" customFormat="1" x14ac:dyDescent="0.3">
      <c r="L93" s="20"/>
    </row>
    <row r="94" spans="12:12" s="1" customFormat="1" x14ac:dyDescent="0.3">
      <c r="L94" s="20"/>
    </row>
    <row r="95" spans="12:12" s="1" customFormat="1" x14ac:dyDescent="0.3">
      <c r="L95" s="20"/>
    </row>
    <row r="96" spans="12:12" s="1" customFormat="1" x14ac:dyDescent="0.3">
      <c r="L96" s="20"/>
    </row>
    <row r="97" spans="12:12" s="1" customFormat="1" x14ac:dyDescent="0.3">
      <c r="L97" s="20"/>
    </row>
    <row r="98" spans="12:12" s="1" customFormat="1" x14ac:dyDescent="0.3">
      <c r="L98" s="20"/>
    </row>
    <row r="99" spans="12:12" s="1" customFormat="1" x14ac:dyDescent="0.3">
      <c r="L99" s="20"/>
    </row>
    <row r="100" spans="12:12" s="1" customFormat="1" x14ac:dyDescent="0.3">
      <c r="L100" s="20"/>
    </row>
    <row r="101" spans="12:12" s="1" customFormat="1" x14ac:dyDescent="0.3">
      <c r="L101" s="20"/>
    </row>
    <row r="102" spans="12:12" s="1" customFormat="1" x14ac:dyDescent="0.3">
      <c r="L102" s="20"/>
    </row>
    <row r="103" spans="12:12" s="1" customFormat="1" x14ac:dyDescent="0.3">
      <c r="L103" s="20"/>
    </row>
    <row r="104" spans="12:12" s="1" customFormat="1" x14ac:dyDescent="0.3">
      <c r="L104" s="20"/>
    </row>
    <row r="105" spans="12:12" s="1" customFormat="1" x14ac:dyDescent="0.3">
      <c r="L105" s="20"/>
    </row>
    <row r="106" spans="12:12" s="1" customFormat="1" x14ac:dyDescent="0.3">
      <c r="L106" s="20"/>
    </row>
    <row r="107" spans="12:12" s="1" customFormat="1" x14ac:dyDescent="0.3">
      <c r="L107" s="20"/>
    </row>
    <row r="108" spans="12:12" s="1" customFormat="1" x14ac:dyDescent="0.3">
      <c r="L108" s="20"/>
    </row>
    <row r="109" spans="12:12" s="1" customFormat="1" x14ac:dyDescent="0.3">
      <c r="L109" s="20"/>
    </row>
    <row r="110" spans="12:12" s="1" customFormat="1" x14ac:dyDescent="0.3">
      <c r="L110" s="20"/>
    </row>
    <row r="111" spans="12:12" s="1" customFormat="1" x14ac:dyDescent="0.3">
      <c r="L111" s="20"/>
    </row>
    <row r="112" spans="12:12" s="1" customFormat="1" x14ac:dyDescent="0.3">
      <c r="L112" s="20"/>
    </row>
    <row r="113" spans="12:12" s="1" customFormat="1" x14ac:dyDescent="0.3">
      <c r="L113" s="20"/>
    </row>
    <row r="114" spans="12:12" s="1" customFormat="1" x14ac:dyDescent="0.3">
      <c r="L114" s="20"/>
    </row>
    <row r="115" spans="12:12" s="1" customFormat="1" x14ac:dyDescent="0.3">
      <c r="L115" s="20"/>
    </row>
    <row r="116" spans="12:12" s="1" customFormat="1" x14ac:dyDescent="0.3">
      <c r="L116" s="20"/>
    </row>
    <row r="117" spans="12:12" s="1" customFormat="1" x14ac:dyDescent="0.3">
      <c r="L117" s="20"/>
    </row>
    <row r="118" spans="12:12" s="1" customFormat="1" x14ac:dyDescent="0.3">
      <c r="L118" s="20"/>
    </row>
    <row r="119" spans="12:12" s="1" customFormat="1" x14ac:dyDescent="0.3">
      <c r="L119" s="20"/>
    </row>
    <row r="120" spans="12:12" s="1" customFormat="1" x14ac:dyDescent="0.3">
      <c r="L120" s="20"/>
    </row>
    <row r="121" spans="12:12" s="1" customFormat="1" x14ac:dyDescent="0.3">
      <c r="L121" s="20"/>
    </row>
    <row r="122" spans="12:12" s="1" customFormat="1" x14ac:dyDescent="0.3">
      <c r="L122" s="20"/>
    </row>
    <row r="123" spans="12:12" s="1" customFormat="1" x14ac:dyDescent="0.3">
      <c r="L123" s="20"/>
    </row>
    <row r="124" spans="12:12" s="1" customFormat="1" x14ac:dyDescent="0.3">
      <c r="L124" s="20"/>
    </row>
    <row r="125" spans="12:12" s="1" customFormat="1" x14ac:dyDescent="0.3">
      <c r="L125" s="20"/>
    </row>
    <row r="126" spans="12:12" s="1" customFormat="1" x14ac:dyDescent="0.3">
      <c r="L126" s="20"/>
    </row>
    <row r="127" spans="12:12" s="1" customFormat="1" x14ac:dyDescent="0.3">
      <c r="L127" s="20"/>
    </row>
    <row r="128" spans="12:12" s="1" customFormat="1" x14ac:dyDescent="0.3">
      <c r="L128" s="20"/>
    </row>
    <row r="129" spans="12:12" s="1" customFormat="1" x14ac:dyDescent="0.3">
      <c r="L129" s="20"/>
    </row>
    <row r="130" spans="12:12" s="1" customFormat="1" x14ac:dyDescent="0.3">
      <c r="L130" s="20"/>
    </row>
    <row r="131" spans="12:12" s="1" customFormat="1" x14ac:dyDescent="0.3">
      <c r="L131" s="20"/>
    </row>
    <row r="132" spans="12:12" s="1" customFormat="1" x14ac:dyDescent="0.3">
      <c r="L132" s="20"/>
    </row>
    <row r="133" spans="12:12" s="1" customFormat="1" x14ac:dyDescent="0.3">
      <c r="L133" s="20"/>
    </row>
    <row r="134" spans="12:12" s="1" customFormat="1" x14ac:dyDescent="0.3">
      <c r="L134" s="20"/>
    </row>
    <row r="135" spans="12:12" s="1" customFormat="1" x14ac:dyDescent="0.3">
      <c r="L135" s="20"/>
    </row>
    <row r="136" spans="12:12" s="1" customFormat="1" x14ac:dyDescent="0.3">
      <c r="L136" s="20"/>
    </row>
    <row r="137" spans="12:12" s="1" customFormat="1" x14ac:dyDescent="0.3">
      <c r="L137" s="20"/>
    </row>
    <row r="138" spans="12:12" s="1" customFormat="1" x14ac:dyDescent="0.3">
      <c r="L138" s="20"/>
    </row>
    <row r="139" spans="12:12" s="1" customFormat="1" x14ac:dyDescent="0.3">
      <c r="L139" s="20"/>
    </row>
    <row r="140" spans="12:12" s="1" customFormat="1" x14ac:dyDescent="0.3">
      <c r="L140" s="20"/>
    </row>
    <row r="141" spans="12:12" s="1" customFormat="1" x14ac:dyDescent="0.3">
      <c r="L141" s="20"/>
    </row>
    <row r="142" spans="12:12" s="1" customFormat="1" x14ac:dyDescent="0.3">
      <c r="L142" s="20"/>
    </row>
    <row r="143" spans="12:12" s="1" customFormat="1" x14ac:dyDescent="0.3">
      <c r="L143" s="20"/>
    </row>
    <row r="144" spans="12:12" s="1" customFormat="1" x14ac:dyDescent="0.3">
      <c r="L144" s="20"/>
    </row>
    <row r="145" spans="12:12" s="1" customFormat="1" x14ac:dyDescent="0.3">
      <c r="L145" s="20"/>
    </row>
    <row r="146" spans="12:12" s="1" customFormat="1" x14ac:dyDescent="0.3">
      <c r="L146" s="20"/>
    </row>
    <row r="147" spans="12:12" s="1" customFormat="1" x14ac:dyDescent="0.3">
      <c r="L147" s="20"/>
    </row>
    <row r="148" spans="12:12" s="1" customFormat="1" x14ac:dyDescent="0.3">
      <c r="L148" s="20"/>
    </row>
    <row r="149" spans="12:12" s="1" customFormat="1" x14ac:dyDescent="0.3">
      <c r="L149" s="20"/>
    </row>
    <row r="150" spans="12:12" s="1" customFormat="1" x14ac:dyDescent="0.3">
      <c r="L150" s="20"/>
    </row>
    <row r="151" spans="12:12" s="1" customFormat="1" x14ac:dyDescent="0.3">
      <c r="L151" s="20"/>
    </row>
    <row r="152" spans="12:12" s="1" customFormat="1" x14ac:dyDescent="0.3">
      <c r="L152" s="20"/>
    </row>
    <row r="153" spans="12:12" s="1" customFormat="1" x14ac:dyDescent="0.3">
      <c r="L153" s="20"/>
    </row>
    <row r="154" spans="12:12" s="1" customFormat="1" x14ac:dyDescent="0.3">
      <c r="L154" s="20"/>
    </row>
    <row r="155" spans="12:12" s="1" customFormat="1" x14ac:dyDescent="0.3">
      <c r="L155" s="20"/>
    </row>
    <row r="156" spans="12:12" s="1" customFormat="1" x14ac:dyDescent="0.3">
      <c r="L156" s="20"/>
    </row>
    <row r="157" spans="12:12" s="1" customFormat="1" x14ac:dyDescent="0.3">
      <c r="L157" s="20"/>
    </row>
    <row r="158" spans="12:12" s="1" customFormat="1" x14ac:dyDescent="0.3">
      <c r="L158" s="20"/>
    </row>
    <row r="159" spans="12:12" s="1" customFormat="1" x14ac:dyDescent="0.3">
      <c r="L159" s="20"/>
    </row>
    <row r="160" spans="12:12" s="1" customFormat="1" x14ac:dyDescent="0.3">
      <c r="L160" s="20"/>
    </row>
    <row r="161" spans="12:12" s="1" customFormat="1" x14ac:dyDescent="0.3">
      <c r="L161" s="20"/>
    </row>
    <row r="162" spans="12:12" s="1" customFormat="1" x14ac:dyDescent="0.3">
      <c r="L162" s="20"/>
    </row>
    <row r="163" spans="12:12" s="1" customFormat="1" x14ac:dyDescent="0.3">
      <c r="L163" s="20"/>
    </row>
    <row r="164" spans="12:12" s="1" customFormat="1" x14ac:dyDescent="0.3">
      <c r="L164" s="20"/>
    </row>
    <row r="165" spans="12:12" s="1" customFormat="1" x14ac:dyDescent="0.3">
      <c r="L165" s="20"/>
    </row>
    <row r="166" spans="12:12" s="1" customFormat="1" x14ac:dyDescent="0.3">
      <c r="L166" s="20"/>
    </row>
    <row r="167" spans="12:12" s="1" customFormat="1" x14ac:dyDescent="0.3">
      <c r="L167" s="20"/>
    </row>
    <row r="168" spans="12:12" s="1" customFormat="1" x14ac:dyDescent="0.3">
      <c r="L168" s="20"/>
    </row>
    <row r="169" spans="12:12" s="1" customFormat="1" x14ac:dyDescent="0.3">
      <c r="L169" s="20"/>
    </row>
    <row r="170" spans="12:12" s="1" customFormat="1" x14ac:dyDescent="0.3">
      <c r="L170" s="20"/>
    </row>
    <row r="171" spans="12:12" s="1" customFormat="1" x14ac:dyDescent="0.3">
      <c r="L171" s="20"/>
    </row>
    <row r="172" spans="12:12" s="1" customFormat="1" x14ac:dyDescent="0.3">
      <c r="L172" s="20"/>
    </row>
    <row r="173" spans="12:12" s="1" customFormat="1" x14ac:dyDescent="0.3">
      <c r="L173" s="20"/>
    </row>
    <row r="174" spans="12:12" s="1" customFormat="1" x14ac:dyDescent="0.3">
      <c r="L174" s="20"/>
    </row>
    <row r="175" spans="12:12" s="1" customFormat="1" x14ac:dyDescent="0.3">
      <c r="L175" s="20"/>
    </row>
    <row r="176" spans="12:12" s="1" customFormat="1" x14ac:dyDescent="0.3">
      <c r="L176" s="20"/>
    </row>
    <row r="177" spans="12:12" s="1" customFormat="1" x14ac:dyDescent="0.3">
      <c r="L177" s="20"/>
    </row>
    <row r="178" spans="12:12" s="1" customFormat="1" x14ac:dyDescent="0.3">
      <c r="L178" s="20"/>
    </row>
    <row r="179" spans="12:12" s="1" customFormat="1" x14ac:dyDescent="0.3">
      <c r="L179" s="20"/>
    </row>
    <row r="180" spans="12:12" s="1" customFormat="1" x14ac:dyDescent="0.3">
      <c r="L180" s="20"/>
    </row>
    <row r="181" spans="12:12" s="1" customFormat="1" x14ac:dyDescent="0.3">
      <c r="L181" s="20"/>
    </row>
    <row r="182" spans="12:12" s="1" customFormat="1" x14ac:dyDescent="0.3">
      <c r="L182" s="20"/>
    </row>
    <row r="183" spans="12:12" s="1" customFormat="1" x14ac:dyDescent="0.3">
      <c r="L183" s="20"/>
    </row>
    <row r="184" spans="12:12" s="1" customFormat="1" x14ac:dyDescent="0.3">
      <c r="L184" s="20"/>
    </row>
    <row r="185" spans="12:12" s="1" customFormat="1" x14ac:dyDescent="0.3">
      <c r="L185" s="20"/>
    </row>
    <row r="186" spans="12:12" s="1" customFormat="1" x14ac:dyDescent="0.3">
      <c r="L186" s="20"/>
    </row>
    <row r="187" spans="12:12" s="1" customFormat="1" x14ac:dyDescent="0.3">
      <c r="L187" s="20"/>
    </row>
    <row r="188" spans="12:12" s="1" customFormat="1" x14ac:dyDescent="0.3">
      <c r="L188" s="20"/>
    </row>
    <row r="189" spans="12:12" s="1" customFormat="1" x14ac:dyDescent="0.3">
      <c r="L189" s="20"/>
    </row>
    <row r="190" spans="12:12" s="1" customFormat="1" x14ac:dyDescent="0.3">
      <c r="L190" s="20"/>
    </row>
    <row r="191" spans="12:12" s="1" customFormat="1" x14ac:dyDescent="0.3">
      <c r="L191" s="20"/>
    </row>
    <row r="192" spans="12:12" s="1" customFormat="1" x14ac:dyDescent="0.3">
      <c r="L192" s="20"/>
    </row>
    <row r="193" spans="12:12" s="1" customFormat="1" x14ac:dyDescent="0.3">
      <c r="L193" s="20"/>
    </row>
    <row r="194" spans="12:12" s="1" customFormat="1" x14ac:dyDescent="0.3">
      <c r="L194" s="20"/>
    </row>
    <row r="195" spans="12:12" s="1" customFormat="1" x14ac:dyDescent="0.3">
      <c r="L195" s="20"/>
    </row>
    <row r="196" spans="12:12" s="1" customFormat="1" x14ac:dyDescent="0.3">
      <c r="L196" s="20"/>
    </row>
    <row r="197" spans="12:12" s="1" customFormat="1" x14ac:dyDescent="0.3">
      <c r="L197" s="20"/>
    </row>
    <row r="198" spans="12:12" s="1" customFormat="1" x14ac:dyDescent="0.3">
      <c r="L198" s="20"/>
    </row>
    <row r="199" spans="12:12" s="1" customFormat="1" x14ac:dyDescent="0.3">
      <c r="L199" s="20"/>
    </row>
    <row r="200" spans="12:12" s="1" customFormat="1" x14ac:dyDescent="0.3">
      <c r="L200" s="20"/>
    </row>
    <row r="201" spans="12:12" s="1" customFormat="1" x14ac:dyDescent="0.3">
      <c r="L201" s="20"/>
    </row>
    <row r="202" spans="12:12" s="1" customFormat="1" x14ac:dyDescent="0.3">
      <c r="L202" s="20"/>
    </row>
    <row r="203" spans="12:12" s="1" customFormat="1" x14ac:dyDescent="0.3">
      <c r="L203" s="20"/>
    </row>
    <row r="204" spans="12:12" s="1" customFormat="1" x14ac:dyDescent="0.3">
      <c r="L204" s="20"/>
    </row>
    <row r="205" spans="12:12" s="1" customFormat="1" x14ac:dyDescent="0.3">
      <c r="L205" s="20"/>
    </row>
    <row r="206" spans="12:12" s="1" customFormat="1" x14ac:dyDescent="0.3">
      <c r="L206" s="20"/>
    </row>
    <row r="207" spans="12:12" s="1" customFormat="1" x14ac:dyDescent="0.3">
      <c r="L207" s="20"/>
    </row>
    <row r="208" spans="12:12" s="1" customFormat="1" x14ac:dyDescent="0.3">
      <c r="L208" s="20"/>
    </row>
    <row r="209" spans="12:12" s="1" customFormat="1" x14ac:dyDescent="0.3">
      <c r="L209" s="20"/>
    </row>
    <row r="210" spans="12:12" s="1" customFormat="1" x14ac:dyDescent="0.3">
      <c r="L210" s="20"/>
    </row>
    <row r="211" spans="12:12" s="1" customFormat="1" x14ac:dyDescent="0.3">
      <c r="L211" s="20"/>
    </row>
    <row r="212" spans="12:12" s="1" customFormat="1" x14ac:dyDescent="0.3">
      <c r="L212" s="20"/>
    </row>
    <row r="213" spans="12:12" s="1" customFormat="1" x14ac:dyDescent="0.3">
      <c r="L213" s="20"/>
    </row>
    <row r="214" spans="12:12" s="1" customFormat="1" x14ac:dyDescent="0.3">
      <c r="L214" s="20"/>
    </row>
    <row r="215" spans="12:12" s="1" customFormat="1" x14ac:dyDescent="0.3">
      <c r="L215" s="20"/>
    </row>
    <row r="216" spans="12:12" s="1" customFormat="1" x14ac:dyDescent="0.3">
      <c r="L216" s="20"/>
    </row>
    <row r="217" spans="12:12" s="1" customFormat="1" x14ac:dyDescent="0.3">
      <c r="L217" s="20"/>
    </row>
    <row r="218" spans="12:12" s="1" customFormat="1" x14ac:dyDescent="0.3">
      <c r="L218" s="20"/>
    </row>
    <row r="219" spans="12:12" s="1" customFormat="1" x14ac:dyDescent="0.3">
      <c r="L219" s="20"/>
    </row>
    <row r="220" spans="12:12" s="1" customFormat="1" x14ac:dyDescent="0.3">
      <c r="L220" s="20"/>
    </row>
    <row r="221" spans="12:12" s="1" customFormat="1" x14ac:dyDescent="0.3">
      <c r="L221" s="20"/>
    </row>
    <row r="222" spans="12:12" s="1" customFormat="1" x14ac:dyDescent="0.3">
      <c r="L222" s="20"/>
    </row>
    <row r="223" spans="12:12" s="1" customFormat="1" x14ac:dyDescent="0.3">
      <c r="L223" s="20"/>
    </row>
    <row r="224" spans="12:12" s="1" customFormat="1" x14ac:dyDescent="0.3">
      <c r="L224" s="20"/>
    </row>
    <row r="225" spans="12:12" s="1" customFormat="1" x14ac:dyDescent="0.3">
      <c r="L225" s="20"/>
    </row>
    <row r="226" spans="12:12" s="1" customFormat="1" x14ac:dyDescent="0.3">
      <c r="L226" s="20"/>
    </row>
    <row r="227" spans="12:12" s="1" customFormat="1" x14ac:dyDescent="0.3">
      <c r="L227" s="20"/>
    </row>
    <row r="228" spans="12:12" s="1" customFormat="1" x14ac:dyDescent="0.3">
      <c r="L228" s="20"/>
    </row>
    <row r="229" spans="12:12" s="1" customFormat="1" x14ac:dyDescent="0.3">
      <c r="L229" s="20"/>
    </row>
    <row r="230" spans="12:12" s="1" customFormat="1" x14ac:dyDescent="0.3">
      <c r="L230" s="20"/>
    </row>
    <row r="231" spans="12:12" s="1" customFormat="1" x14ac:dyDescent="0.3">
      <c r="L231" s="20"/>
    </row>
    <row r="232" spans="12:12" s="1" customFormat="1" x14ac:dyDescent="0.3">
      <c r="L232" s="20"/>
    </row>
    <row r="233" spans="12:12" s="1" customFormat="1" x14ac:dyDescent="0.3">
      <c r="L233" s="20"/>
    </row>
    <row r="234" spans="12:12" s="1" customFormat="1" x14ac:dyDescent="0.3">
      <c r="L234" s="20"/>
    </row>
    <row r="235" spans="12:12" s="1" customFormat="1" x14ac:dyDescent="0.3">
      <c r="L235" s="20"/>
    </row>
    <row r="236" spans="12:12" s="1" customFormat="1" x14ac:dyDescent="0.3">
      <c r="L236" s="20"/>
    </row>
    <row r="237" spans="12:12" s="1" customFormat="1" x14ac:dyDescent="0.3">
      <c r="L237" s="20"/>
    </row>
    <row r="238" spans="12:12" s="1" customFormat="1" x14ac:dyDescent="0.3">
      <c r="L238" s="20"/>
    </row>
    <row r="239" spans="12:12" s="1" customFormat="1" x14ac:dyDescent="0.3">
      <c r="L239" s="20"/>
    </row>
    <row r="240" spans="12:12" s="1" customFormat="1" x14ac:dyDescent="0.3">
      <c r="L240" s="20"/>
    </row>
    <row r="241" spans="12:12" s="1" customFormat="1" x14ac:dyDescent="0.3">
      <c r="L241" s="20"/>
    </row>
    <row r="242" spans="12:12" s="1" customFormat="1" x14ac:dyDescent="0.3">
      <c r="L242" s="20"/>
    </row>
    <row r="243" spans="12:12" s="1" customFormat="1" x14ac:dyDescent="0.3">
      <c r="L243" s="20"/>
    </row>
    <row r="244" spans="12:12" s="1" customFormat="1" x14ac:dyDescent="0.3">
      <c r="L244" s="20"/>
    </row>
    <row r="245" spans="12:12" s="1" customFormat="1" x14ac:dyDescent="0.3">
      <c r="L245" s="20"/>
    </row>
    <row r="246" spans="12:12" s="1" customFormat="1" x14ac:dyDescent="0.3">
      <c r="L246" s="20"/>
    </row>
    <row r="247" spans="12:12" s="1" customFormat="1" x14ac:dyDescent="0.3">
      <c r="L247" s="20"/>
    </row>
    <row r="248" spans="12:12" s="1" customFormat="1" x14ac:dyDescent="0.3">
      <c r="L248" s="20"/>
    </row>
    <row r="249" spans="12:12" s="1" customFormat="1" x14ac:dyDescent="0.3">
      <c r="L249" s="20"/>
    </row>
    <row r="250" spans="12:12" s="1" customFormat="1" x14ac:dyDescent="0.3">
      <c r="L250" s="20"/>
    </row>
    <row r="251" spans="12:12" s="1" customFormat="1" x14ac:dyDescent="0.3">
      <c r="L251" s="20"/>
    </row>
    <row r="252" spans="12:12" s="1" customFormat="1" x14ac:dyDescent="0.3">
      <c r="L252" s="20"/>
    </row>
    <row r="253" spans="12:12" s="1" customFormat="1" x14ac:dyDescent="0.3">
      <c r="L253" s="20"/>
    </row>
    <row r="254" spans="12:12" s="1" customFormat="1" x14ac:dyDescent="0.3">
      <c r="L254" s="20"/>
    </row>
    <row r="255" spans="12:12" s="1" customFormat="1" x14ac:dyDescent="0.3">
      <c r="L255" s="20"/>
    </row>
    <row r="256" spans="12:12" s="1" customFormat="1" x14ac:dyDescent="0.3">
      <c r="L256" s="20"/>
    </row>
    <row r="257" spans="12:12" s="1" customFormat="1" x14ac:dyDescent="0.3">
      <c r="L257" s="20"/>
    </row>
    <row r="258" spans="12:12" s="1" customFormat="1" x14ac:dyDescent="0.3">
      <c r="L258" s="20"/>
    </row>
    <row r="259" spans="12:12" s="1" customFormat="1" x14ac:dyDescent="0.3">
      <c r="L259" s="20"/>
    </row>
    <row r="260" spans="12:12" s="1" customFormat="1" x14ac:dyDescent="0.3">
      <c r="L260" s="20"/>
    </row>
    <row r="261" spans="12:12" s="1" customFormat="1" x14ac:dyDescent="0.3">
      <c r="L261" s="20"/>
    </row>
    <row r="262" spans="12:12" s="1" customFormat="1" x14ac:dyDescent="0.3">
      <c r="L262" s="20"/>
    </row>
    <row r="263" spans="12:12" s="1" customFormat="1" x14ac:dyDescent="0.3">
      <c r="L263" s="20"/>
    </row>
    <row r="264" spans="12:12" s="1" customFormat="1" x14ac:dyDescent="0.3">
      <c r="L264" s="20"/>
    </row>
    <row r="265" spans="12:12" s="1" customFormat="1" x14ac:dyDescent="0.3">
      <c r="L265" s="20"/>
    </row>
    <row r="266" spans="12:12" s="1" customFormat="1" x14ac:dyDescent="0.3">
      <c r="L266" s="20"/>
    </row>
    <row r="267" spans="12:12" s="1" customFormat="1" x14ac:dyDescent="0.3">
      <c r="L267" s="20"/>
    </row>
    <row r="268" spans="12:12" s="1" customFormat="1" x14ac:dyDescent="0.3">
      <c r="L268" s="20"/>
    </row>
    <row r="269" spans="12:12" s="1" customFormat="1" x14ac:dyDescent="0.3">
      <c r="L269" s="20"/>
    </row>
    <row r="270" spans="12:12" s="1" customFormat="1" x14ac:dyDescent="0.3">
      <c r="L270" s="20"/>
    </row>
    <row r="271" spans="12:12" s="1" customFormat="1" x14ac:dyDescent="0.3">
      <c r="L271" s="20"/>
    </row>
    <row r="272" spans="12:12" s="1" customFormat="1" x14ac:dyDescent="0.3">
      <c r="L272" s="20"/>
    </row>
    <row r="273" spans="12:12" s="1" customFormat="1" x14ac:dyDescent="0.3">
      <c r="L273" s="20"/>
    </row>
    <row r="274" spans="12:12" s="1" customFormat="1" x14ac:dyDescent="0.3">
      <c r="L274" s="20"/>
    </row>
    <row r="275" spans="12:12" s="1" customFormat="1" x14ac:dyDescent="0.3">
      <c r="L275" s="20"/>
    </row>
    <row r="276" spans="12:12" s="1" customFormat="1" x14ac:dyDescent="0.3">
      <c r="L276" s="20"/>
    </row>
    <row r="277" spans="12:12" s="1" customFormat="1" x14ac:dyDescent="0.3">
      <c r="L277" s="20"/>
    </row>
    <row r="278" spans="12:12" s="1" customFormat="1" x14ac:dyDescent="0.3">
      <c r="L278" s="20"/>
    </row>
    <row r="279" spans="12:12" s="1" customFormat="1" x14ac:dyDescent="0.3">
      <c r="L279" s="20"/>
    </row>
    <row r="280" spans="12:12" s="1" customFormat="1" x14ac:dyDescent="0.3">
      <c r="L280" s="20"/>
    </row>
    <row r="281" spans="12:12" s="1" customFormat="1" x14ac:dyDescent="0.3">
      <c r="L281" s="20"/>
    </row>
    <row r="282" spans="12:12" s="1" customFormat="1" x14ac:dyDescent="0.3">
      <c r="L282" s="20"/>
    </row>
    <row r="283" spans="12:12" s="1" customFormat="1" x14ac:dyDescent="0.3">
      <c r="L283" s="20"/>
    </row>
    <row r="284" spans="12:12" s="1" customFormat="1" x14ac:dyDescent="0.3">
      <c r="L284" s="20"/>
    </row>
    <row r="285" spans="12:12" s="1" customFormat="1" x14ac:dyDescent="0.3">
      <c r="L285" s="20"/>
    </row>
    <row r="286" spans="12:12" s="1" customFormat="1" x14ac:dyDescent="0.3">
      <c r="L286" s="20"/>
    </row>
    <row r="287" spans="12:12" s="1" customFormat="1" x14ac:dyDescent="0.3">
      <c r="L287" s="20"/>
    </row>
    <row r="288" spans="12:12" s="1" customFormat="1" x14ac:dyDescent="0.3">
      <c r="L288" s="20"/>
    </row>
    <row r="289" spans="12:12" s="1" customFormat="1" x14ac:dyDescent="0.3">
      <c r="L289" s="20"/>
    </row>
    <row r="290" spans="12:12" s="1" customFormat="1" x14ac:dyDescent="0.3">
      <c r="L290" s="20"/>
    </row>
    <row r="291" spans="12:12" s="1" customFormat="1" x14ac:dyDescent="0.3">
      <c r="L291" s="20"/>
    </row>
    <row r="292" spans="12:12" s="1" customFormat="1" x14ac:dyDescent="0.3">
      <c r="L292" s="20"/>
    </row>
    <row r="293" spans="12:12" s="1" customFormat="1" x14ac:dyDescent="0.3">
      <c r="L293" s="20"/>
    </row>
    <row r="294" spans="12:12" s="1" customFormat="1" x14ac:dyDescent="0.3">
      <c r="L294" s="20"/>
    </row>
    <row r="295" spans="12:12" s="1" customFormat="1" x14ac:dyDescent="0.3">
      <c r="L295" s="20"/>
    </row>
    <row r="296" spans="12:12" s="1" customFormat="1" x14ac:dyDescent="0.3">
      <c r="L296" s="20"/>
    </row>
    <row r="297" spans="12:12" s="1" customFormat="1" x14ac:dyDescent="0.3">
      <c r="L297" s="20"/>
    </row>
    <row r="298" spans="12:12" s="1" customFormat="1" x14ac:dyDescent="0.3">
      <c r="L298" s="20"/>
    </row>
    <row r="299" spans="12:12" s="1" customFormat="1" x14ac:dyDescent="0.3">
      <c r="L299" s="20"/>
    </row>
    <row r="300" spans="12:12" s="1" customFormat="1" x14ac:dyDescent="0.3">
      <c r="L300" s="20"/>
    </row>
    <row r="301" spans="12:12" s="1" customFormat="1" x14ac:dyDescent="0.3">
      <c r="L301" s="20"/>
    </row>
    <row r="302" spans="12:12" s="1" customFormat="1" x14ac:dyDescent="0.3">
      <c r="L302" s="20"/>
    </row>
    <row r="303" spans="12:12" s="1" customFormat="1" x14ac:dyDescent="0.3">
      <c r="L303" s="20"/>
    </row>
    <row r="304" spans="12:12" s="1" customFormat="1" x14ac:dyDescent="0.3">
      <c r="L304" s="20"/>
    </row>
    <row r="305" spans="12:12" s="1" customFormat="1" x14ac:dyDescent="0.3">
      <c r="L305" s="20"/>
    </row>
    <row r="306" spans="12:12" s="1" customFormat="1" x14ac:dyDescent="0.3">
      <c r="L306" s="20"/>
    </row>
    <row r="307" spans="12:12" s="1" customFormat="1" x14ac:dyDescent="0.3">
      <c r="L307" s="20"/>
    </row>
    <row r="308" spans="12:12" s="1" customFormat="1" x14ac:dyDescent="0.3">
      <c r="L308" s="20"/>
    </row>
    <row r="309" spans="12:12" s="1" customFormat="1" x14ac:dyDescent="0.3">
      <c r="L309" s="20"/>
    </row>
    <row r="310" spans="12:12" s="1" customFormat="1" x14ac:dyDescent="0.3">
      <c r="L310" s="20"/>
    </row>
    <row r="311" spans="12:12" s="1" customFormat="1" x14ac:dyDescent="0.3">
      <c r="L311" s="20"/>
    </row>
    <row r="312" spans="12:12" s="1" customFormat="1" x14ac:dyDescent="0.3">
      <c r="L312" s="20"/>
    </row>
    <row r="313" spans="12:12" s="1" customFormat="1" x14ac:dyDescent="0.3">
      <c r="L313" s="20"/>
    </row>
    <row r="314" spans="12:12" s="1" customFormat="1" x14ac:dyDescent="0.3">
      <c r="L314" s="20"/>
    </row>
    <row r="315" spans="12:12" s="1" customFormat="1" x14ac:dyDescent="0.3">
      <c r="L315" s="20"/>
    </row>
    <row r="316" spans="12:12" s="1" customFormat="1" x14ac:dyDescent="0.3">
      <c r="L316" s="20"/>
    </row>
    <row r="317" spans="12:12" s="1" customFormat="1" x14ac:dyDescent="0.3">
      <c r="L317" s="20"/>
    </row>
    <row r="318" spans="12:12" s="1" customFormat="1" x14ac:dyDescent="0.3">
      <c r="L318" s="20"/>
    </row>
    <row r="319" spans="12:12" s="1" customFormat="1" x14ac:dyDescent="0.3">
      <c r="L319" s="20"/>
    </row>
    <row r="320" spans="12:12" s="1" customFormat="1" x14ac:dyDescent="0.3">
      <c r="L320" s="20"/>
    </row>
    <row r="321" spans="12:12" s="1" customFormat="1" x14ac:dyDescent="0.3">
      <c r="L321" s="20"/>
    </row>
    <row r="322" spans="12:12" s="1" customFormat="1" x14ac:dyDescent="0.3">
      <c r="L322" s="20"/>
    </row>
    <row r="323" spans="12:12" s="1" customFormat="1" x14ac:dyDescent="0.3">
      <c r="L323" s="20"/>
    </row>
    <row r="324" spans="12:12" s="1" customFormat="1" x14ac:dyDescent="0.3">
      <c r="L324" s="20"/>
    </row>
    <row r="325" spans="12:12" s="1" customFormat="1" x14ac:dyDescent="0.3">
      <c r="L325" s="20"/>
    </row>
    <row r="326" spans="12:12" s="1" customFormat="1" x14ac:dyDescent="0.3">
      <c r="L326" s="20"/>
    </row>
    <row r="327" spans="12:12" s="1" customFormat="1" x14ac:dyDescent="0.3">
      <c r="L327" s="20"/>
    </row>
    <row r="328" spans="12:12" s="1" customFormat="1" x14ac:dyDescent="0.3">
      <c r="L328" s="20"/>
    </row>
    <row r="329" spans="12:12" s="1" customFormat="1" x14ac:dyDescent="0.3">
      <c r="L329" s="20"/>
    </row>
    <row r="330" spans="12:12" s="1" customFormat="1" x14ac:dyDescent="0.3">
      <c r="L330" s="20"/>
    </row>
    <row r="331" spans="12:12" s="1" customFormat="1" x14ac:dyDescent="0.3">
      <c r="L331" s="20"/>
    </row>
    <row r="332" spans="12:12" s="1" customFormat="1" x14ac:dyDescent="0.3">
      <c r="L332" s="20"/>
    </row>
    <row r="333" spans="12:12" s="1" customFormat="1" x14ac:dyDescent="0.3">
      <c r="L333" s="20"/>
    </row>
    <row r="334" spans="12:12" s="1" customFormat="1" x14ac:dyDescent="0.3">
      <c r="L334" s="20"/>
    </row>
    <row r="335" spans="12:12" s="1" customFormat="1" x14ac:dyDescent="0.3">
      <c r="L335" s="20"/>
    </row>
    <row r="336" spans="12:12" s="1" customFormat="1" x14ac:dyDescent="0.3">
      <c r="L336" s="20"/>
    </row>
    <row r="337" spans="12:12" s="1" customFormat="1" x14ac:dyDescent="0.3">
      <c r="L337" s="20"/>
    </row>
    <row r="338" spans="12:12" s="1" customFormat="1" x14ac:dyDescent="0.3">
      <c r="L338" s="20"/>
    </row>
    <row r="339" spans="12:12" s="1" customFormat="1" x14ac:dyDescent="0.3">
      <c r="L339" s="20"/>
    </row>
    <row r="340" spans="12:12" s="1" customFormat="1" x14ac:dyDescent="0.3">
      <c r="L340" s="20"/>
    </row>
    <row r="341" spans="12:12" s="1" customFormat="1" x14ac:dyDescent="0.3">
      <c r="L341" s="20"/>
    </row>
    <row r="342" spans="12:12" s="1" customFormat="1" x14ac:dyDescent="0.3">
      <c r="L342" s="20"/>
    </row>
    <row r="343" spans="12:12" s="1" customFormat="1" x14ac:dyDescent="0.3">
      <c r="L343" s="20"/>
    </row>
    <row r="344" spans="12:12" s="1" customFormat="1" x14ac:dyDescent="0.3">
      <c r="L344" s="20"/>
    </row>
    <row r="345" spans="12:12" s="1" customFormat="1" x14ac:dyDescent="0.3">
      <c r="L345" s="20"/>
    </row>
    <row r="346" spans="12:12" s="1" customFormat="1" x14ac:dyDescent="0.3">
      <c r="L346" s="20"/>
    </row>
    <row r="347" spans="12:12" s="1" customFormat="1" x14ac:dyDescent="0.3">
      <c r="L347" s="20"/>
    </row>
    <row r="348" spans="12:12" s="1" customFormat="1" x14ac:dyDescent="0.3">
      <c r="L348" s="20"/>
    </row>
    <row r="349" spans="12:12" s="1" customFormat="1" x14ac:dyDescent="0.3">
      <c r="L349" s="20"/>
    </row>
    <row r="350" spans="12:12" s="1" customFormat="1" x14ac:dyDescent="0.3">
      <c r="L350" s="20"/>
    </row>
    <row r="351" spans="12:12" s="1" customFormat="1" x14ac:dyDescent="0.3">
      <c r="L351" s="20"/>
    </row>
    <row r="352" spans="12:12" s="1" customFormat="1" x14ac:dyDescent="0.3">
      <c r="L352" s="20"/>
    </row>
    <row r="353" spans="12:12" s="1" customFormat="1" x14ac:dyDescent="0.3">
      <c r="L353" s="20"/>
    </row>
    <row r="354" spans="12:12" s="1" customFormat="1" x14ac:dyDescent="0.3">
      <c r="L354" s="20"/>
    </row>
    <row r="355" spans="12:12" s="1" customFormat="1" x14ac:dyDescent="0.3">
      <c r="L355" s="20"/>
    </row>
    <row r="356" spans="12:12" s="1" customFormat="1" x14ac:dyDescent="0.3">
      <c r="L356" s="20"/>
    </row>
    <row r="357" spans="12:12" s="1" customFormat="1" x14ac:dyDescent="0.3">
      <c r="L357" s="20"/>
    </row>
    <row r="358" spans="12:12" s="1" customFormat="1" x14ac:dyDescent="0.3">
      <c r="L358" s="20"/>
    </row>
    <row r="359" spans="12:12" s="1" customFormat="1" x14ac:dyDescent="0.3">
      <c r="L359" s="20"/>
    </row>
    <row r="360" spans="12:12" s="1" customFormat="1" x14ac:dyDescent="0.3">
      <c r="L360" s="20"/>
    </row>
    <row r="361" spans="12:12" s="1" customFormat="1" x14ac:dyDescent="0.3">
      <c r="L361" s="20"/>
    </row>
    <row r="362" spans="12:12" s="1" customFormat="1" x14ac:dyDescent="0.3">
      <c r="L362" s="20"/>
    </row>
    <row r="363" spans="12:12" s="1" customFormat="1" x14ac:dyDescent="0.3">
      <c r="L363" s="20"/>
    </row>
    <row r="364" spans="12:12" s="1" customFormat="1" x14ac:dyDescent="0.3">
      <c r="L364" s="20"/>
    </row>
    <row r="365" spans="12:12" s="1" customFormat="1" x14ac:dyDescent="0.3">
      <c r="L365" s="20"/>
    </row>
    <row r="366" spans="12:12" s="1" customFormat="1" x14ac:dyDescent="0.3">
      <c r="L366" s="20"/>
    </row>
    <row r="367" spans="12:12" s="1" customFormat="1" x14ac:dyDescent="0.3">
      <c r="L367" s="20"/>
    </row>
    <row r="368" spans="12:12" s="1" customFormat="1" x14ac:dyDescent="0.3">
      <c r="L368" s="20"/>
    </row>
    <row r="369" spans="12:12" s="1" customFormat="1" x14ac:dyDescent="0.3">
      <c r="L369" s="20"/>
    </row>
    <row r="370" spans="12:12" s="1" customFormat="1" x14ac:dyDescent="0.3">
      <c r="L370" s="20"/>
    </row>
    <row r="371" spans="12:12" s="1" customFormat="1" x14ac:dyDescent="0.3">
      <c r="L371" s="20"/>
    </row>
    <row r="372" spans="12:12" s="1" customFormat="1" x14ac:dyDescent="0.3">
      <c r="L372" s="20"/>
    </row>
    <row r="373" spans="12:12" s="1" customFormat="1" x14ac:dyDescent="0.3">
      <c r="L373" s="20"/>
    </row>
    <row r="374" spans="12:12" s="1" customFormat="1" x14ac:dyDescent="0.3">
      <c r="L374" s="20"/>
    </row>
    <row r="375" spans="12:12" s="1" customFormat="1" x14ac:dyDescent="0.3">
      <c r="L375" s="20"/>
    </row>
    <row r="376" spans="12:12" s="1" customFormat="1" x14ac:dyDescent="0.3">
      <c r="L376" s="20"/>
    </row>
    <row r="377" spans="12:12" s="1" customFormat="1" x14ac:dyDescent="0.3">
      <c r="L377" s="20"/>
    </row>
    <row r="378" spans="12:12" s="1" customFormat="1" x14ac:dyDescent="0.3">
      <c r="L378" s="20"/>
    </row>
    <row r="379" spans="12:12" s="1" customFormat="1" x14ac:dyDescent="0.3">
      <c r="L379" s="20"/>
    </row>
    <row r="380" spans="12:12" s="1" customFormat="1" x14ac:dyDescent="0.3">
      <c r="L380" s="20"/>
    </row>
    <row r="381" spans="12:12" s="1" customFormat="1" x14ac:dyDescent="0.3">
      <c r="L381" s="20"/>
    </row>
    <row r="382" spans="12:12" s="1" customFormat="1" x14ac:dyDescent="0.3">
      <c r="L382" s="20"/>
    </row>
    <row r="383" spans="12:12" s="1" customFormat="1" x14ac:dyDescent="0.3">
      <c r="L383" s="20"/>
    </row>
    <row r="384" spans="12:12" s="1" customFormat="1" x14ac:dyDescent="0.3">
      <c r="L384" s="20"/>
    </row>
    <row r="385" spans="12:12" s="1" customFormat="1" x14ac:dyDescent="0.3">
      <c r="L385" s="20"/>
    </row>
    <row r="386" spans="12:12" s="1" customFormat="1" x14ac:dyDescent="0.3">
      <c r="L386" s="20"/>
    </row>
    <row r="387" spans="12:12" s="1" customFormat="1" x14ac:dyDescent="0.3">
      <c r="L387" s="20"/>
    </row>
    <row r="388" spans="12:12" s="1" customFormat="1" x14ac:dyDescent="0.3">
      <c r="L388" s="20"/>
    </row>
    <row r="389" spans="12:12" s="1" customFormat="1" x14ac:dyDescent="0.3">
      <c r="L389" s="20"/>
    </row>
    <row r="390" spans="12:12" s="1" customFormat="1" x14ac:dyDescent="0.3">
      <c r="L390" s="20"/>
    </row>
    <row r="391" spans="12:12" s="1" customFormat="1" x14ac:dyDescent="0.3">
      <c r="L391" s="20"/>
    </row>
    <row r="392" spans="12:12" s="1" customFormat="1" x14ac:dyDescent="0.3">
      <c r="L392" s="20"/>
    </row>
    <row r="393" spans="12:12" s="1" customFormat="1" x14ac:dyDescent="0.3">
      <c r="L393" s="20"/>
    </row>
    <row r="394" spans="12:12" s="1" customFormat="1" x14ac:dyDescent="0.3">
      <c r="L394" s="20"/>
    </row>
    <row r="395" spans="12:12" s="1" customFormat="1" x14ac:dyDescent="0.3">
      <c r="L395" s="20"/>
    </row>
    <row r="396" spans="12:12" s="1" customFormat="1" x14ac:dyDescent="0.3">
      <c r="L396" s="20"/>
    </row>
    <row r="397" spans="12:12" s="1" customFormat="1" x14ac:dyDescent="0.3">
      <c r="L397" s="20"/>
    </row>
    <row r="398" spans="12:12" s="1" customFormat="1" x14ac:dyDescent="0.3">
      <c r="L398" s="20"/>
    </row>
    <row r="399" spans="12:12" s="1" customFormat="1" x14ac:dyDescent="0.3">
      <c r="L399" s="20"/>
    </row>
    <row r="400" spans="12:12" s="1" customFormat="1" x14ac:dyDescent="0.3">
      <c r="L400" s="20"/>
    </row>
    <row r="401" spans="12:12" s="1" customFormat="1" x14ac:dyDescent="0.3">
      <c r="L401" s="20"/>
    </row>
    <row r="402" spans="12:12" s="1" customFormat="1" x14ac:dyDescent="0.3">
      <c r="L402" s="20"/>
    </row>
    <row r="403" spans="12:12" s="1" customFormat="1" x14ac:dyDescent="0.3">
      <c r="L403" s="20"/>
    </row>
    <row r="404" spans="12:12" s="1" customFormat="1" x14ac:dyDescent="0.3">
      <c r="L404" s="20"/>
    </row>
    <row r="405" spans="12:12" s="1" customFormat="1" x14ac:dyDescent="0.3">
      <c r="L405" s="20"/>
    </row>
    <row r="406" spans="12:12" s="1" customFormat="1" x14ac:dyDescent="0.3">
      <c r="L406" s="20"/>
    </row>
    <row r="407" spans="12:12" s="1" customFormat="1" x14ac:dyDescent="0.3">
      <c r="L407" s="20"/>
    </row>
    <row r="408" spans="12:12" s="1" customFormat="1" x14ac:dyDescent="0.3">
      <c r="L408" s="20"/>
    </row>
    <row r="409" spans="12:12" s="1" customFormat="1" x14ac:dyDescent="0.3">
      <c r="L409" s="20"/>
    </row>
    <row r="410" spans="12:12" s="1" customFormat="1" x14ac:dyDescent="0.3">
      <c r="L410" s="20"/>
    </row>
    <row r="411" spans="12:12" s="1" customFormat="1" x14ac:dyDescent="0.3">
      <c r="L411" s="20"/>
    </row>
    <row r="412" spans="12:12" s="1" customFormat="1" x14ac:dyDescent="0.3">
      <c r="L412" s="20"/>
    </row>
    <row r="413" spans="12:12" s="1" customFormat="1" x14ac:dyDescent="0.3">
      <c r="L413" s="20"/>
    </row>
    <row r="414" spans="12:12" s="1" customFormat="1" x14ac:dyDescent="0.3">
      <c r="L414" s="20"/>
    </row>
    <row r="415" spans="12:12" s="1" customFormat="1" x14ac:dyDescent="0.3">
      <c r="L415" s="20"/>
    </row>
    <row r="416" spans="12:12" s="1" customFormat="1" x14ac:dyDescent="0.3">
      <c r="L416" s="20"/>
    </row>
    <row r="417" spans="12:12" s="1" customFormat="1" x14ac:dyDescent="0.3">
      <c r="L417" s="20"/>
    </row>
    <row r="418" spans="12:12" s="1" customFormat="1" x14ac:dyDescent="0.3">
      <c r="L418" s="20"/>
    </row>
    <row r="419" spans="12:12" s="1" customFormat="1" x14ac:dyDescent="0.3">
      <c r="L419" s="20"/>
    </row>
    <row r="420" spans="12:12" s="1" customFormat="1" x14ac:dyDescent="0.3">
      <c r="L420" s="20"/>
    </row>
    <row r="421" spans="12:12" s="1" customFormat="1" x14ac:dyDescent="0.3">
      <c r="L421" s="20"/>
    </row>
    <row r="422" spans="12:12" s="1" customFormat="1" x14ac:dyDescent="0.3">
      <c r="L422" s="20"/>
    </row>
    <row r="423" spans="12:12" s="1" customFormat="1" x14ac:dyDescent="0.3">
      <c r="L423" s="20"/>
    </row>
    <row r="424" spans="12:12" s="1" customFormat="1" x14ac:dyDescent="0.3">
      <c r="L424" s="20"/>
    </row>
    <row r="425" spans="12:12" s="1" customFormat="1" x14ac:dyDescent="0.3">
      <c r="L425" s="20"/>
    </row>
    <row r="426" spans="12:12" s="1" customFormat="1" x14ac:dyDescent="0.3">
      <c r="L426" s="20"/>
    </row>
    <row r="427" spans="12:12" s="1" customFormat="1" x14ac:dyDescent="0.3">
      <c r="L427" s="20"/>
    </row>
    <row r="428" spans="12:12" s="1" customFormat="1" x14ac:dyDescent="0.3">
      <c r="L428" s="20"/>
    </row>
    <row r="429" spans="12:12" s="1" customFormat="1" x14ac:dyDescent="0.3">
      <c r="L429" s="20"/>
    </row>
    <row r="430" spans="12:12" s="1" customFormat="1" x14ac:dyDescent="0.3">
      <c r="L430" s="20"/>
    </row>
    <row r="431" spans="12:12" s="1" customFormat="1" x14ac:dyDescent="0.3">
      <c r="L431" s="20"/>
    </row>
    <row r="432" spans="12:12" s="1" customFormat="1" x14ac:dyDescent="0.3">
      <c r="L432" s="20"/>
    </row>
    <row r="433" spans="12:12" s="1" customFormat="1" x14ac:dyDescent="0.3">
      <c r="L433" s="20"/>
    </row>
    <row r="434" spans="12:12" s="1" customFormat="1" x14ac:dyDescent="0.3">
      <c r="L434" s="20"/>
    </row>
    <row r="435" spans="12:12" s="1" customFormat="1" x14ac:dyDescent="0.3">
      <c r="L435" s="20"/>
    </row>
    <row r="436" spans="12:12" s="1" customFormat="1" x14ac:dyDescent="0.3">
      <c r="L436" s="20"/>
    </row>
    <row r="437" spans="12:12" s="1" customFormat="1" x14ac:dyDescent="0.3">
      <c r="L437" s="20"/>
    </row>
    <row r="438" spans="12:12" s="1" customFormat="1" x14ac:dyDescent="0.3">
      <c r="L438" s="20"/>
    </row>
    <row r="439" spans="12:12" s="1" customFormat="1" x14ac:dyDescent="0.3">
      <c r="L439" s="20"/>
    </row>
    <row r="440" spans="12:12" s="1" customFormat="1" x14ac:dyDescent="0.3">
      <c r="L440" s="20"/>
    </row>
    <row r="441" spans="12:12" s="1" customFormat="1" x14ac:dyDescent="0.3">
      <c r="L441" s="20"/>
    </row>
    <row r="442" spans="12:12" s="1" customFormat="1" x14ac:dyDescent="0.3">
      <c r="L442" s="20"/>
    </row>
    <row r="443" spans="12:12" s="1" customFormat="1" x14ac:dyDescent="0.3">
      <c r="L443" s="20"/>
    </row>
    <row r="444" spans="12:12" s="1" customFormat="1" x14ac:dyDescent="0.3">
      <c r="L444" s="20"/>
    </row>
    <row r="445" spans="12:12" s="1" customFormat="1" x14ac:dyDescent="0.3">
      <c r="L445" s="20"/>
    </row>
    <row r="446" spans="12:12" s="1" customFormat="1" x14ac:dyDescent="0.3">
      <c r="L446" s="20"/>
    </row>
    <row r="447" spans="12:12" s="1" customFormat="1" x14ac:dyDescent="0.3">
      <c r="L447" s="20"/>
    </row>
    <row r="448" spans="12:12" s="1" customFormat="1" x14ac:dyDescent="0.3">
      <c r="L448" s="20"/>
    </row>
    <row r="449" spans="12:12" s="1" customFormat="1" x14ac:dyDescent="0.3">
      <c r="L449" s="20"/>
    </row>
    <row r="450" spans="12:12" s="1" customFormat="1" x14ac:dyDescent="0.3">
      <c r="L450" s="20"/>
    </row>
    <row r="451" spans="12:12" s="1" customFormat="1" x14ac:dyDescent="0.3">
      <c r="L451" s="20"/>
    </row>
    <row r="452" spans="12:12" s="1" customFormat="1" x14ac:dyDescent="0.3">
      <c r="L452" s="20"/>
    </row>
    <row r="453" spans="12:12" s="1" customFormat="1" x14ac:dyDescent="0.3">
      <c r="L453" s="20"/>
    </row>
    <row r="454" spans="12:12" s="1" customFormat="1" x14ac:dyDescent="0.3">
      <c r="L454" s="20"/>
    </row>
    <row r="455" spans="12:12" s="1" customFormat="1" x14ac:dyDescent="0.3">
      <c r="L455" s="20"/>
    </row>
    <row r="456" spans="12:12" s="1" customFormat="1" x14ac:dyDescent="0.3">
      <c r="L456" s="20"/>
    </row>
    <row r="457" spans="12:12" s="1" customFormat="1" x14ac:dyDescent="0.3">
      <c r="L457" s="20"/>
    </row>
    <row r="458" spans="12:12" s="1" customFormat="1" x14ac:dyDescent="0.3">
      <c r="L458" s="20"/>
    </row>
    <row r="459" spans="12:12" s="1" customFormat="1" x14ac:dyDescent="0.3">
      <c r="L459" s="20"/>
    </row>
    <row r="460" spans="12:12" s="1" customFormat="1" x14ac:dyDescent="0.3">
      <c r="L460" s="20"/>
    </row>
    <row r="461" spans="12:12" s="1" customFormat="1" x14ac:dyDescent="0.3">
      <c r="L461" s="20"/>
    </row>
    <row r="462" spans="12:12" s="1" customFormat="1" x14ac:dyDescent="0.3">
      <c r="L462" s="20"/>
    </row>
    <row r="463" spans="12:12" s="1" customFormat="1" x14ac:dyDescent="0.3">
      <c r="L463" s="20"/>
    </row>
    <row r="464" spans="12:12" s="1" customFormat="1" x14ac:dyDescent="0.3">
      <c r="L464" s="20"/>
    </row>
    <row r="465" spans="12:12" s="1" customFormat="1" x14ac:dyDescent="0.3">
      <c r="L465" s="20"/>
    </row>
    <row r="466" spans="12:12" s="1" customFormat="1" x14ac:dyDescent="0.3">
      <c r="L466" s="20"/>
    </row>
    <row r="467" spans="12:12" s="1" customFormat="1" x14ac:dyDescent="0.3">
      <c r="L467" s="20"/>
    </row>
    <row r="468" spans="12:12" s="1" customFormat="1" x14ac:dyDescent="0.3">
      <c r="L468" s="20"/>
    </row>
    <row r="469" spans="12:12" s="1" customFormat="1" x14ac:dyDescent="0.3">
      <c r="L469" s="20"/>
    </row>
    <row r="470" spans="12:12" s="1" customFormat="1" x14ac:dyDescent="0.3">
      <c r="L470" s="20"/>
    </row>
    <row r="471" spans="12:12" s="1" customFormat="1" x14ac:dyDescent="0.3">
      <c r="L471" s="20"/>
    </row>
    <row r="472" spans="12:12" s="1" customFormat="1" x14ac:dyDescent="0.3">
      <c r="L472" s="20"/>
    </row>
    <row r="473" spans="12:12" s="1" customFormat="1" x14ac:dyDescent="0.3">
      <c r="L473" s="20"/>
    </row>
    <row r="474" spans="12:12" s="1" customFormat="1" x14ac:dyDescent="0.3">
      <c r="L474" s="20"/>
    </row>
    <row r="475" spans="12:12" s="1" customFormat="1" x14ac:dyDescent="0.3">
      <c r="L475" s="20"/>
    </row>
    <row r="476" spans="12:12" s="1" customFormat="1" x14ac:dyDescent="0.3">
      <c r="L476" s="20"/>
    </row>
    <row r="477" spans="12:12" s="1" customFormat="1" x14ac:dyDescent="0.3">
      <c r="L477" s="20"/>
    </row>
    <row r="478" spans="12:12" s="1" customFormat="1" x14ac:dyDescent="0.3">
      <c r="L478" s="20"/>
    </row>
    <row r="479" spans="12:12" s="1" customFormat="1" x14ac:dyDescent="0.3">
      <c r="L479" s="20"/>
    </row>
    <row r="480" spans="12:12" s="1" customFormat="1" x14ac:dyDescent="0.3">
      <c r="L480" s="20"/>
    </row>
    <row r="481" spans="12:12" s="1" customFormat="1" x14ac:dyDescent="0.3">
      <c r="L481" s="20"/>
    </row>
    <row r="482" spans="12:12" s="1" customFormat="1" x14ac:dyDescent="0.3">
      <c r="L482" s="20"/>
    </row>
    <row r="483" spans="12:12" s="1" customFormat="1" x14ac:dyDescent="0.3">
      <c r="L483" s="20"/>
    </row>
    <row r="484" spans="12:12" s="1" customFormat="1" x14ac:dyDescent="0.3">
      <c r="L484" s="20"/>
    </row>
    <row r="485" spans="12:12" s="1" customFormat="1" x14ac:dyDescent="0.3">
      <c r="L485" s="20"/>
    </row>
    <row r="486" spans="12:12" s="1" customFormat="1" x14ac:dyDescent="0.3">
      <c r="L486" s="20"/>
    </row>
    <row r="487" spans="12:12" s="1" customFormat="1" x14ac:dyDescent="0.3">
      <c r="L487" s="20"/>
    </row>
    <row r="488" spans="12:12" s="1" customFormat="1" x14ac:dyDescent="0.3">
      <c r="L488" s="20"/>
    </row>
    <row r="489" spans="12:12" s="1" customFormat="1" x14ac:dyDescent="0.3">
      <c r="L489" s="20"/>
    </row>
    <row r="490" spans="12:12" s="1" customFormat="1" x14ac:dyDescent="0.3">
      <c r="L490" s="20"/>
    </row>
    <row r="491" spans="12:12" s="1" customFormat="1" x14ac:dyDescent="0.3">
      <c r="L491" s="20"/>
    </row>
    <row r="492" spans="12:12" s="1" customFormat="1" x14ac:dyDescent="0.3">
      <c r="L492" s="20"/>
    </row>
    <row r="493" spans="12:12" s="1" customFormat="1" x14ac:dyDescent="0.3">
      <c r="L493" s="20"/>
    </row>
    <row r="494" spans="12:12" s="1" customFormat="1" x14ac:dyDescent="0.3">
      <c r="L494" s="20"/>
    </row>
    <row r="495" spans="12:12" s="1" customFormat="1" x14ac:dyDescent="0.3">
      <c r="L495" s="20"/>
    </row>
    <row r="496" spans="12:12" s="1" customFormat="1" x14ac:dyDescent="0.3">
      <c r="L496" s="20"/>
    </row>
    <row r="497" spans="12:12" s="1" customFormat="1" x14ac:dyDescent="0.3">
      <c r="L497" s="20"/>
    </row>
    <row r="498" spans="12:12" s="1" customFormat="1" x14ac:dyDescent="0.3">
      <c r="L498" s="20"/>
    </row>
    <row r="499" spans="12:12" s="1" customFormat="1" x14ac:dyDescent="0.3">
      <c r="L499" s="20"/>
    </row>
    <row r="500" spans="12:12" s="1" customFormat="1" x14ac:dyDescent="0.3">
      <c r="L500" s="20"/>
    </row>
    <row r="501" spans="12:12" s="1" customFormat="1" x14ac:dyDescent="0.3">
      <c r="L501" s="20"/>
    </row>
    <row r="502" spans="12:12" s="1" customFormat="1" x14ac:dyDescent="0.3">
      <c r="L502" s="20"/>
    </row>
    <row r="503" spans="12:12" s="1" customFormat="1" x14ac:dyDescent="0.3">
      <c r="L503" s="20"/>
    </row>
    <row r="504" spans="12:12" s="1" customFormat="1" x14ac:dyDescent="0.3">
      <c r="L504" s="20"/>
    </row>
    <row r="505" spans="12:12" s="1" customFormat="1" x14ac:dyDescent="0.3">
      <c r="L505" s="20"/>
    </row>
    <row r="506" spans="12:12" s="1" customFormat="1" x14ac:dyDescent="0.3">
      <c r="L506" s="20"/>
    </row>
    <row r="507" spans="12:12" s="1" customFormat="1" x14ac:dyDescent="0.3">
      <c r="L507" s="20"/>
    </row>
    <row r="508" spans="12:12" s="1" customFormat="1" x14ac:dyDescent="0.3">
      <c r="L508" s="20"/>
    </row>
    <row r="509" spans="12:12" s="1" customFormat="1" x14ac:dyDescent="0.3">
      <c r="L509" s="20"/>
    </row>
    <row r="510" spans="12:12" s="1" customFormat="1" x14ac:dyDescent="0.3">
      <c r="L510" s="20"/>
    </row>
    <row r="511" spans="12:12" s="1" customFormat="1" x14ac:dyDescent="0.3">
      <c r="L511" s="20"/>
    </row>
    <row r="512" spans="12:12" s="1" customFormat="1" x14ac:dyDescent="0.3">
      <c r="L512" s="20"/>
    </row>
    <row r="513" spans="12:12" s="1" customFormat="1" x14ac:dyDescent="0.3">
      <c r="L513" s="20"/>
    </row>
    <row r="514" spans="12:12" s="1" customFormat="1" x14ac:dyDescent="0.3">
      <c r="L514" s="20"/>
    </row>
    <row r="515" spans="12:12" s="1" customFormat="1" x14ac:dyDescent="0.3">
      <c r="L515" s="20"/>
    </row>
    <row r="516" spans="12:12" s="1" customFormat="1" x14ac:dyDescent="0.3">
      <c r="L516" s="20"/>
    </row>
    <row r="517" spans="12:12" s="1" customFormat="1" x14ac:dyDescent="0.3">
      <c r="L517" s="20"/>
    </row>
    <row r="518" spans="12:12" s="1" customFormat="1" x14ac:dyDescent="0.3">
      <c r="L518" s="20"/>
    </row>
    <row r="519" spans="12:12" s="1" customFormat="1" x14ac:dyDescent="0.3">
      <c r="L519" s="20"/>
    </row>
    <row r="520" spans="12:12" s="1" customFormat="1" x14ac:dyDescent="0.3">
      <c r="L520" s="20"/>
    </row>
    <row r="521" spans="12:12" s="1" customFormat="1" x14ac:dyDescent="0.3">
      <c r="L521" s="20"/>
    </row>
    <row r="522" spans="12:12" s="1" customFormat="1" x14ac:dyDescent="0.3">
      <c r="L522" s="20"/>
    </row>
    <row r="523" spans="12:12" s="1" customFormat="1" x14ac:dyDescent="0.3">
      <c r="L523" s="20"/>
    </row>
    <row r="524" spans="12:12" s="1" customFormat="1" x14ac:dyDescent="0.3">
      <c r="L524" s="20"/>
    </row>
    <row r="525" spans="12:12" s="1" customFormat="1" x14ac:dyDescent="0.3">
      <c r="L525" s="20"/>
    </row>
    <row r="526" spans="12:12" s="1" customFormat="1" x14ac:dyDescent="0.3">
      <c r="L526" s="20"/>
    </row>
    <row r="527" spans="12:12" s="1" customFormat="1" x14ac:dyDescent="0.3">
      <c r="L527" s="20"/>
    </row>
    <row r="528" spans="12:12" s="1" customFormat="1" x14ac:dyDescent="0.3">
      <c r="L528" s="20"/>
    </row>
    <row r="529" spans="12:12" s="1" customFormat="1" x14ac:dyDescent="0.3">
      <c r="L529" s="20"/>
    </row>
    <row r="530" spans="12:12" s="1" customFormat="1" x14ac:dyDescent="0.3">
      <c r="L530" s="20"/>
    </row>
    <row r="531" spans="12:12" s="1" customFormat="1" x14ac:dyDescent="0.3">
      <c r="L531" s="20"/>
    </row>
    <row r="532" spans="12:12" s="1" customFormat="1" x14ac:dyDescent="0.3">
      <c r="L532" s="20"/>
    </row>
    <row r="533" spans="12:12" s="1" customFormat="1" x14ac:dyDescent="0.3">
      <c r="L533" s="20"/>
    </row>
    <row r="534" spans="12:12" s="1" customFormat="1" x14ac:dyDescent="0.3">
      <c r="L534" s="20"/>
    </row>
    <row r="535" spans="12:12" s="1" customFormat="1" x14ac:dyDescent="0.3">
      <c r="L535" s="20"/>
    </row>
    <row r="536" spans="12:12" s="1" customFormat="1" x14ac:dyDescent="0.3">
      <c r="L536" s="20"/>
    </row>
    <row r="537" spans="12:12" s="1" customFormat="1" x14ac:dyDescent="0.3">
      <c r="L537" s="20"/>
    </row>
    <row r="538" spans="12:12" s="1" customFormat="1" x14ac:dyDescent="0.3">
      <c r="L538" s="20"/>
    </row>
    <row r="539" spans="12:12" s="1" customFormat="1" x14ac:dyDescent="0.3">
      <c r="L539" s="20"/>
    </row>
    <row r="540" spans="12:12" s="1" customFormat="1" x14ac:dyDescent="0.3">
      <c r="L540" s="20"/>
    </row>
    <row r="541" spans="12:12" s="1" customFormat="1" x14ac:dyDescent="0.3">
      <c r="L541" s="20"/>
    </row>
    <row r="542" spans="12:12" s="1" customFormat="1" x14ac:dyDescent="0.3">
      <c r="L542" s="20"/>
    </row>
    <row r="543" spans="12:12" s="1" customFormat="1" x14ac:dyDescent="0.3">
      <c r="L543" s="20"/>
    </row>
    <row r="544" spans="12:12" s="1" customFormat="1" x14ac:dyDescent="0.3">
      <c r="L544" s="20"/>
    </row>
    <row r="545" spans="12:12" s="1" customFormat="1" x14ac:dyDescent="0.3">
      <c r="L545" s="20"/>
    </row>
    <row r="546" spans="12:12" s="1" customFormat="1" x14ac:dyDescent="0.3">
      <c r="L546" s="20"/>
    </row>
    <row r="547" spans="12:12" s="1" customFormat="1" x14ac:dyDescent="0.3">
      <c r="L547" s="20"/>
    </row>
    <row r="548" spans="12:12" s="1" customFormat="1" x14ac:dyDescent="0.3">
      <c r="L548" s="20"/>
    </row>
    <row r="549" spans="12:12" s="1" customFormat="1" x14ac:dyDescent="0.3">
      <c r="L549" s="20"/>
    </row>
    <row r="550" spans="12:12" s="1" customFormat="1" x14ac:dyDescent="0.3">
      <c r="L550" s="20"/>
    </row>
    <row r="551" spans="12:12" s="1" customFormat="1" x14ac:dyDescent="0.3">
      <c r="L551" s="20"/>
    </row>
    <row r="552" spans="12:12" s="1" customFormat="1" x14ac:dyDescent="0.3">
      <c r="L552" s="20"/>
    </row>
    <row r="553" spans="12:12" s="1" customFormat="1" x14ac:dyDescent="0.3">
      <c r="L553" s="20"/>
    </row>
    <row r="554" spans="12:12" s="1" customFormat="1" x14ac:dyDescent="0.3">
      <c r="L554" s="20"/>
    </row>
    <row r="555" spans="12:12" s="1" customFormat="1" x14ac:dyDescent="0.3">
      <c r="L555" s="20"/>
    </row>
    <row r="556" spans="12:12" s="1" customFormat="1" x14ac:dyDescent="0.3">
      <c r="L556" s="20"/>
    </row>
    <row r="557" spans="12:12" s="1" customFormat="1" x14ac:dyDescent="0.3">
      <c r="L557" s="20"/>
    </row>
    <row r="558" spans="12:12" s="1" customFormat="1" x14ac:dyDescent="0.3">
      <c r="L558" s="20"/>
    </row>
    <row r="559" spans="12:12" s="1" customFormat="1" x14ac:dyDescent="0.3">
      <c r="L559" s="20"/>
    </row>
    <row r="560" spans="12:12" s="1" customFormat="1" x14ac:dyDescent="0.3">
      <c r="L560" s="20"/>
    </row>
    <row r="561" spans="12:12" s="1" customFormat="1" x14ac:dyDescent="0.3">
      <c r="L561" s="20"/>
    </row>
    <row r="562" spans="12:12" s="1" customFormat="1" x14ac:dyDescent="0.3">
      <c r="L562" s="20"/>
    </row>
    <row r="563" spans="12:12" s="1" customFormat="1" x14ac:dyDescent="0.3">
      <c r="L563" s="20"/>
    </row>
    <row r="564" spans="12:12" s="1" customFormat="1" x14ac:dyDescent="0.3">
      <c r="L564" s="20"/>
    </row>
    <row r="565" spans="12:12" s="1" customFormat="1" x14ac:dyDescent="0.3">
      <c r="L565" s="20"/>
    </row>
    <row r="566" spans="12:12" s="1" customFormat="1" x14ac:dyDescent="0.3">
      <c r="L566" s="20"/>
    </row>
    <row r="567" spans="12:12" s="1" customFormat="1" x14ac:dyDescent="0.3">
      <c r="L567" s="20"/>
    </row>
    <row r="568" spans="12:12" s="1" customFormat="1" x14ac:dyDescent="0.3">
      <c r="L568" s="20"/>
    </row>
    <row r="569" spans="12:12" s="1" customFormat="1" x14ac:dyDescent="0.3">
      <c r="L569" s="20"/>
    </row>
    <row r="570" spans="12:12" s="1" customFormat="1" x14ac:dyDescent="0.3">
      <c r="L570" s="20"/>
    </row>
    <row r="571" spans="12:12" s="1" customFormat="1" x14ac:dyDescent="0.3">
      <c r="L571" s="20"/>
    </row>
    <row r="572" spans="12:12" s="1" customFormat="1" x14ac:dyDescent="0.3">
      <c r="L572" s="20"/>
    </row>
    <row r="573" spans="12:12" s="1" customFormat="1" x14ac:dyDescent="0.3">
      <c r="L573" s="20"/>
    </row>
    <row r="574" spans="12:12" s="1" customFormat="1" x14ac:dyDescent="0.3">
      <c r="L574" s="20"/>
    </row>
    <row r="575" spans="12:12" s="1" customFormat="1" x14ac:dyDescent="0.3">
      <c r="L575" s="20"/>
    </row>
    <row r="576" spans="12:12" s="1" customFormat="1" x14ac:dyDescent="0.3">
      <c r="L576" s="20"/>
    </row>
    <row r="577" spans="12:12" s="1" customFormat="1" x14ac:dyDescent="0.3">
      <c r="L577" s="20"/>
    </row>
    <row r="578" spans="12:12" s="1" customFormat="1" x14ac:dyDescent="0.3">
      <c r="L578" s="20"/>
    </row>
    <row r="579" spans="12:12" s="1" customFormat="1" x14ac:dyDescent="0.3">
      <c r="L579" s="20"/>
    </row>
    <row r="580" spans="12:12" s="1" customFormat="1" x14ac:dyDescent="0.3">
      <c r="L580" s="20"/>
    </row>
    <row r="581" spans="12:12" s="1" customFormat="1" x14ac:dyDescent="0.3">
      <c r="L581" s="20"/>
    </row>
    <row r="582" spans="12:12" s="1" customFormat="1" x14ac:dyDescent="0.3">
      <c r="L582" s="20"/>
    </row>
    <row r="583" spans="12:12" s="1" customFormat="1" x14ac:dyDescent="0.3">
      <c r="L583" s="20"/>
    </row>
    <row r="584" spans="12:12" s="1" customFormat="1" x14ac:dyDescent="0.3">
      <c r="L584" s="20"/>
    </row>
    <row r="585" spans="12:12" s="1" customFormat="1" x14ac:dyDescent="0.3">
      <c r="L585" s="20"/>
    </row>
    <row r="586" spans="12:12" s="1" customFormat="1" x14ac:dyDescent="0.3">
      <c r="L586" s="20"/>
    </row>
    <row r="587" spans="12:12" s="1" customFormat="1" x14ac:dyDescent="0.3">
      <c r="L587" s="20"/>
    </row>
    <row r="588" spans="12:12" s="1" customFormat="1" x14ac:dyDescent="0.3">
      <c r="L588" s="20"/>
    </row>
    <row r="589" spans="12:12" s="1" customFormat="1" x14ac:dyDescent="0.3">
      <c r="L589" s="20"/>
    </row>
    <row r="590" spans="12:12" s="1" customFormat="1" x14ac:dyDescent="0.3">
      <c r="L590" s="20"/>
    </row>
    <row r="591" spans="12:12" s="1" customFormat="1" x14ac:dyDescent="0.3">
      <c r="L591" s="20"/>
    </row>
    <row r="592" spans="12:12" s="1" customFormat="1" x14ac:dyDescent="0.3">
      <c r="L592" s="20"/>
    </row>
    <row r="593" spans="12:12" s="1" customFormat="1" x14ac:dyDescent="0.3">
      <c r="L593" s="20"/>
    </row>
    <row r="594" spans="12:12" s="1" customFormat="1" x14ac:dyDescent="0.3">
      <c r="L594" s="20"/>
    </row>
    <row r="595" spans="12:12" s="1" customFormat="1" x14ac:dyDescent="0.3">
      <c r="L595" s="20"/>
    </row>
    <row r="596" spans="12:12" s="1" customFormat="1" x14ac:dyDescent="0.3">
      <c r="L596" s="20"/>
    </row>
    <row r="597" spans="12:12" s="1" customFormat="1" x14ac:dyDescent="0.3">
      <c r="L597" s="20"/>
    </row>
    <row r="598" spans="12:12" s="1" customFormat="1" x14ac:dyDescent="0.3">
      <c r="L598" s="20"/>
    </row>
    <row r="599" spans="12:12" s="1" customFormat="1" x14ac:dyDescent="0.3">
      <c r="L599" s="20"/>
    </row>
    <row r="600" spans="12:12" s="1" customFormat="1" x14ac:dyDescent="0.3">
      <c r="L600" s="20"/>
    </row>
    <row r="601" spans="12:12" s="1" customFormat="1" x14ac:dyDescent="0.3">
      <c r="L601" s="20"/>
    </row>
    <row r="602" spans="12:12" s="1" customFormat="1" x14ac:dyDescent="0.3">
      <c r="L602" s="20"/>
    </row>
    <row r="603" spans="12:12" s="1" customFormat="1" x14ac:dyDescent="0.3">
      <c r="L603" s="20"/>
    </row>
    <row r="604" spans="12:12" s="1" customFormat="1" x14ac:dyDescent="0.3">
      <c r="L604" s="20"/>
    </row>
    <row r="605" spans="12:12" s="1" customFormat="1" x14ac:dyDescent="0.3">
      <c r="L605" s="20"/>
    </row>
    <row r="606" spans="12:12" s="1" customFormat="1" x14ac:dyDescent="0.3">
      <c r="L606" s="20"/>
    </row>
    <row r="607" spans="12:12" s="1" customFormat="1" x14ac:dyDescent="0.3">
      <c r="L607" s="20"/>
    </row>
    <row r="608" spans="12:12" s="1" customFormat="1" x14ac:dyDescent="0.3">
      <c r="L608" s="20"/>
    </row>
    <row r="609" spans="12:12" s="1" customFormat="1" x14ac:dyDescent="0.3">
      <c r="L609" s="20"/>
    </row>
    <row r="610" spans="12:12" s="1" customFormat="1" x14ac:dyDescent="0.3">
      <c r="L610" s="20"/>
    </row>
    <row r="611" spans="12:12" s="1" customFormat="1" x14ac:dyDescent="0.3">
      <c r="L611" s="20"/>
    </row>
    <row r="612" spans="12:12" s="1" customFormat="1" x14ac:dyDescent="0.3">
      <c r="L612" s="20"/>
    </row>
    <row r="613" spans="12:12" s="1" customFormat="1" x14ac:dyDescent="0.3">
      <c r="L613" s="20"/>
    </row>
    <row r="614" spans="12:12" s="1" customFormat="1" x14ac:dyDescent="0.3">
      <c r="L614" s="20"/>
    </row>
    <row r="615" spans="12:12" s="1" customFormat="1" x14ac:dyDescent="0.3">
      <c r="L615" s="20"/>
    </row>
    <row r="616" spans="12:12" s="1" customFormat="1" x14ac:dyDescent="0.3">
      <c r="L616" s="20"/>
    </row>
    <row r="617" spans="12:12" s="1" customFormat="1" x14ac:dyDescent="0.3">
      <c r="L617" s="20"/>
    </row>
    <row r="618" spans="12:12" s="1" customFormat="1" x14ac:dyDescent="0.3">
      <c r="L618" s="20"/>
    </row>
    <row r="619" spans="12:12" s="1" customFormat="1" x14ac:dyDescent="0.3">
      <c r="L619" s="20"/>
    </row>
    <row r="620" spans="12:12" s="1" customFormat="1" x14ac:dyDescent="0.3">
      <c r="L620" s="20"/>
    </row>
    <row r="621" spans="12:12" s="1" customFormat="1" x14ac:dyDescent="0.3">
      <c r="L621" s="20"/>
    </row>
    <row r="622" spans="12:12" s="1" customFormat="1" x14ac:dyDescent="0.3">
      <c r="L622" s="20"/>
    </row>
    <row r="623" spans="12:12" s="1" customFormat="1" x14ac:dyDescent="0.3">
      <c r="L623" s="20"/>
    </row>
    <row r="624" spans="12:12" s="1" customFormat="1" x14ac:dyDescent="0.3">
      <c r="L624" s="20"/>
    </row>
    <row r="625" spans="12:12" s="1" customFormat="1" x14ac:dyDescent="0.3">
      <c r="L625" s="20"/>
    </row>
    <row r="626" spans="12:12" s="1" customFormat="1" x14ac:dyDescent="0.3">
      <c r="L626" s="20"/>
    </row>
    <row r="627" spans="12:12" s="1" customFormat="1" x14ac:dyDescent="0.3">
      <c r="L627" s="20"/>
    </row>
    <row r="628" spans="12:12" s="1" customFormat="1" x14ac:dyDescent="0.3">
      <c r="L628" s="20"/>
    </row>
    <row r="629" spans="12:12" s="1" customFormat="1" x14ac:dyDescent="0.3">
      <c r="L629" s="20"/>
    </row>
    <row r="630" spans="12:12" s="1" customFormat="1" x14ac:dyDescent="0.3">
      <c r="L630" s="20"/>
    </row>
    <row r="631" spans="12:12" s="1" customFormat="1" x14ac:dyDescent="0.3">
      <c r="L631" s="20"/>
    </row>
    <row r="632" spans="12:12" s="1" customFormat="1" x14ac:dyDescent="0.3">
      <c r="L632" s="20"/>
    </row>
    <row r="633" spans="12:12" s="1" customFormat="1" x14ac:dyDescent="0.3">
      <c r="L633" s="20"/>
    </row>
    <row r="634" spans="12:12" s="1" customFormat="1" x14ac:dyDescent="0.3">
      <c r="L634" s="20"/>
    </row>
    <row r="635" spans="12:12" s="1" customFormat="1" x14ac:dyDescent="0.3">
      <c r="L635" s="20"/>
    </row>
    <row r="636" spans="12:12" s="1" customFormat="1" x14ac:dyDescent="0.3">
      <c r="L636" s="20"/>
    </row>
    <row r="637" spans="12:12" s="1" customFormat="1" x14ac:dyDescent="0.3">
      <c r="L637" s="20"/>
    </row>
    <row r="638" spans="12:12" s="1" customFormat="1" x14ac:dyDescent="0.3">
      <c r="L638" s="20"/>
    </row>
    <row r="639" spans="12:12" s="1" customFormat="1" x14ac:dyDescent="0.3">
      <c r="L639" s="20"/>
    </row>
    <row r="640" spans="12:12" s="1" customFormat="1" x14ac:dyDescent="0.3">
      <c r="L640" s="20"/>
    </row>
    <row r="641" spans="12:12" s="1" customFormat="1" x14ac:dyDescent="0.3">
      <c r="L641" s="20"/>
    </row>
    <row r="642" spans="12:12" s="1" customFormat="1" x14ac:dyDescent="0.3">
      <c r="L642" s="20"/>
    </row>
    <row r="643" spans="12:12" s="1" customFormat="1" x14ac:dyDescent="0.3">
      <c r="L643" s="20"/>
    </row>
    <row r="644" spans="12:12" s="1" customFormat="1" x14ac:dyDescent="0.3">
      <c r="L644" s="20"/>
    </row>
    <row r="645" spans="12:12" s="1" customFormat="1" x14ac:dyDescent="0.3">
      <c r="L645" s="20"/>
    </row>
    <row r="646" spans="12:12" s="1" customFormat="1" x14ac:dyDescent="0.3">
      <c r="L646" s="20"/>
    </row>
    <row r="647" spans="12:12" s="1" customFormat="1" x14ac:dyDescent="0.3">
      <c r="L647" s="20"/>
    </row>
    <row r="648" spans="12:12" s="1" customFormat="1" x14ac:dyDescent="0.3">
      <c r="L648" s="20"/>
    </row>
    <row r="649" spans="12:12" s="1" customFormat="1" x14ac:dyDescent="0.3">
      <c r="L649" s="20"/>
    </row>
    <row r="650" spans="12:12" s="1" customFormat="1" x14ac:dyDescent="0.3">
      <c r="L650" s="20"/>
    </row>
    <row r="651" spans="12:12" s="1" customFormat="1" x14ac:dyDescent="0.3">
      <c r="L651" s="20"/>
    </row>
    <row r="652" spans="12:12" s="1" customFormat="1" x14ac:dyDescent="0.3">
      <c r="L652" s="20"/>
    </row>
    <row r="653" spans="12:12" s="1" customFormat="1" x14ac:dyDescent="0.3">
      <c r="L653" s="20"/>
    </row>
    <row r="654" spans="12:12" s="1" customFormat="1" x14ac:dyDescent="0.3">
      <c r="L654" s="20"/>
    </row>
    <row r="655" spans="12:12" s="1" customFormat="1" x14ac:dyDescent="0.3">
      <c r="L655" s="20"/>
    </row>
    <row r="656" spans="12:12" s="1" customFormat="1" x14ac:dyDescent="0.3">
      <c r="L656" s="20"/>
    </row>
    <row r="657" spans="12:12" s="1" customFormat="1" x14ac:dyDescent="0.3">
      <c r="L657" s="20"/>
    </row>
    <row r="658" spans="12:12" s="1" customFormat="1" x14ac:dyDescent="0.3">
      <c r="L658" s="20"/>
    </row>
    <row r="659" spans="12:12" s="1" customFormat="1" x14ac:dyDescent="0.3">
      <c r="L659" s="20"/>
    </row>
    <row r="660" spans="12:12" s="1" customFormat="1" x14ac:dyDescent="0.3">
      <c r="L660" s="20"/>
    </row>
    <row r="661" spans="12:12" s="1" customFormat="1" x14ac:dyDescent="0.3">
      <c r="L661" s="20"/>
    </row>
    <row r="662" spans="12:12" s="1" customFormat="1" x14ac:dyDescent="0.3">
      <c r="L662" s="20"/>
    </row>
    <row r="663" spans="12:12" s="1" customFormat="1" x14ac:dyDescent="0.3">
      <c r="L663" s="20"/>
    </row>
    <row r="664" spans="12:12" s="1" customFormat="1" x14ac:dyDescent="0.3">
      <c r="L664" s="20"/>
    </row>
    <row r="665" spans="12:12" s="1" customFormat="1" x14ac:dyDescent="0.3">
      <c r="L665" s="20"/>
    </row>
    <row r="666" spans="12:12" s="1" customFormat="1" x14ac:dyDescent="0.3">
      <c r="L666" s="20"/>
    </row>
    <row r="667" spans="12:12" s="1" customFormat="1" x14ac:dyDescent="0.3">
      <c r="L667" s="20"/>
    </row>
    <row r="668" spans="12:12" s="1" customFormat="1" x14ac:dyDescent="0.3">
      <c r="L668" s="20"/>
    </row>
    <row r="669" spans="12:12" s="1" customFormat="1" x14ac:dyDescent="0.3">
      <c r="L669" s="20"/>
    </row>
    <row r="670" spans="12:12" s="1" customFormat="1" x14ac:dyDescent="0.3">
      <c r="L670" s="20"/>
    </row>
    <row r="671" spans="12:12" s="1" customFormat="1" x14ac:dyDescent="0.3">
      <c r="L671" s="20"/>
    </row>
    <row r="672" spans="12:12" s="1" customFormat="1" x14ac:dyDescent="0.3">
      <c r="L672" s="20"/>
    </row>
    <row r="673" spans="12:12" s="1" customFormat="1" x14ac:dyDescent="0.3">
      <c r="L673" s="20"/>
    </row>
    <row r="674" spans="12:12" s="1" customFormat="1" x14ac:dyDescent="0.3">
      <c r="L674" s="20"/>
    </row>
    <row r="675" spans="12:12" s="1" customFormat="1" x14ac:dyDescent="0.3">
      <c r="L675" s="20"/>
    </row>
    <row r="676" spans="12:12" s="1" customFormat="1" x14ac:dyDescent="0.3">
      <c r="L676" s="20"/>
    </row>
    <row r="677" spans="12:12" s="1" customFormat="1" x14ac:dyDescent="0.3">
      <c r="L677" s="20"/>
    </row>
    <row r="678" spans="12:12" s="1" customFormat="1" x14ac:dyDescent="0.3">
      <c r="L678" s="20"/>
    </row>
    <row r="679" spans="12:12" s="1" customFormat="1" x14ac:dyDescent="0.3">
      <c r="L679" s="20"/>
    </row>
    <row r="680" spans="12:12" s="1" customFormat="1" x14ac:dyDescent="0.3">
      <c r="L680" s="20"/>
    </row>
    <row r="681" spans="12:12" s="1" customFormat="1" x14ac:dyDescent="0.3">
      <c r="L681" s="20"/>
    </row>
    <row r="682" spans="12:12" s="1" customFormat="1" x14ac:dyDescent="0.3">
      <c r="L682" s="20"/>
    </row>
    <row r="683" spans="12:12" s="1" customFormat="1" x14ac:dyDescent="0.3">
      <c r="L683" s="20"/>
    </row>
    <row r="684" spans="12:12" s="1" customFormat="1" x14ac:dyDescent="0.3">
      <c r="L684" s="20"/>
    </row>
    <row r="685" spans="12:12" s="1" customFormat="1" x14ac:dyDescent="0.3">
      <c r="L685" s="20"/>
    </row>
    <row r="686" spans="12:12" s="1" customFormat="1" x14ac:dyDescent="0.3">
      <c r="L686" s="20"/>
    </row>
    <row r="687" spans="12:12" s="1" customFormat="1" x14ac:dyDescent="0.3">
      <c r="L687" s="20"/>
    </row>
    <row r="688" spans="12:12" s="1" customFormat="1" x14ac:dyDescent="0.3">
      <c r="L688" s="20"/>
    </row>
    <row r="689" spans="12:12" s="1" customFormat="1" x14ac:dyDescent="0.3">
      <c r="L689" s="20"/>
    </row>
    <row r="690" spans="12:12" s="1" customFormat="1" x14ac:dyDescent="0.3">
      <c r="L690" s="20"/>
    </row>
    <row r="691" spans="12:12" s="1" customFormat="1" x14ac:dyDescent="0.3">
      <c r="L691" s="20"/>
    </row>
    <row r="692" spans="12:12" s="1" customFormat="1" x14ac:dyDescent="0.3">
      <c r="L692" s="20"/>
    </row>
    <row r="693" spans="12:12" s="1" customFormat="1" x14ac:dyDescent="0.3">
      <c r="L693" s="20"/>
    </row>
    <row r="694" spans="12:12" s="1" customFormat="1" x14ac:dyDescent="0.3">
      <c r="L694" s="20"/>
    </row>
    <row r="695" spans="12:12" s="1" customFormat="1" x14ac:dyDescent="0.3">
      <c r="L695" s="20"/>
    </row>
    <row r="696" spans="12:12" s="1" customFormat="1" x14ac:dyDescent="0.3">
      <c r="L696" s="20"/>
    </row>
    <row r="697" spans="12:12" s="1" customFormat="1" x14ac:dyDescent="0.3">
      <c r="L697" s="20"/>
    </row>
    <row r="698" spans="12:12" s="1" customFormat="1" x14ac:dyDescent="0.3">
      <c r="L698" s="20"/>
    </row>
    <row r="699" spans="12:12" s="1" customFormat="1" x14ac:dyDescent="0.3">
      <c r="L699" s="20"/>
    </row>
    <row r="700" spans="12:12" s="1" customFormat="1" x14ac:dyDescent="0.3">
      <c r="L700" s="20"/>
    </row>
    <row r="701" spans="12:12" s="1" customFormat="1" x14ac:dyDescent="0.3">
      <c r="L701" s="20"/>
    </row>
    <row r="702" spans="12:12" s="1" customFormat="1" x14ac:dyDescent="0.3">
      <c r="L702" s="20"/>
    </row>
    <row r="703" spans="12:12" s="1" customFormat="1" x14ac:dyDescent="0.3">
      <c r="L703" s="20"/>
    </row>
    <row r="704" spans="12:12" s="1" customFormat="1" x14ac:dyDescent="0.3">
      <c r="L704" s="20"/>
    </row>
    <row r="705" spans="12:12" s="1" customFormat="1" x14ac:dyDescent="0.3">
      <c r="L705" s="20"/>
    </row>
    <row r="706" spans="12:12" s="1" customFormat="1" x14ac:dyDescent="0.3">
      <c r="L706" s="20"/>
    </row>
    <row r="707" spans="12:12" s="1" customFormat="1" x14ac:dyDescent="0.3">
      <c r="L707" s="20"/>
    </row>
    <row r="708" spans="12:12" s="1" customFormat="1" x14ac:dyDescent="0.3">
      <c r="L708" s="20"/>
    </row>
    <row r="709" spans="12:12" s="1" customFormat="1" x14ac:dyDescent="0.3">
      <c r="L709" s="20"/>
    </row>
    <row r="710" spans="12:12" s="1" customFormat="1" x14ac:dyDescent="0.3">
      <c r="L710" s="20"/>
    </row>
    <row r="711" spans="12:12" s="1" customFormat="1" x14ac:dyDescent="0.3">
      <c r="L711" s="20"/>
    </row>
    <row r="712" spans="12:12" s="1" customFormat="1" x14ac:dyDescent="0.3">
      <c r="L712" s="20"/>
    </row>
    <row r="713" spans="12:12" s="1" customFormat="1" x14ac:dyDescent="0.3">
      <c r="L713" s="20"/>
    </row>
    <row r="714" spans="12:12" s="1" customFormat="1" x14ac:dyDescent="0.3">
      <c r="L714" s="20"/>
    </row>
    <row r="715" spans="12:12" s="1" customFormat="1" x14ac:dyDescent="0.3">
      <c r="L715" s="20"/>
    </row>
    <row r="716" spans="12:12" s="1" customFormat="1" x14ac:dyDescent="0.3">
      <c r="L716" s="20"/>
    </row>
    <row r="717" spans="12:12" s="1" customFormat="1" x14ac:dyDescent="0.3">
      <c r="L717" s="20"/>
    </row>
    <row r="718" spans="12:12" s="1" customFormat="1" x14ac:dyDescent="0.3">
      <c r="L718" s="20"/>
    </row>
    <row r="719" spans="12:12" s="1" customFormat="1" x14ac:dyDescent="0.3">
      <c r="L719" s="20"/>
    </row>
    <row r="720" spans="12:12" s="1" customFormat="1" x14ac:dyDescent="0.3">
      <c r="L720" s="20"/>
    </row>
    <row r="721" spans="12:12" s="1" customFormat="1" x14ac:dyDescent="0.3">
      <c r="L721" s="20"/>
    </row>
    <row r="722" spans="12:12" s="1" customFormat="1" x14ac:dyDescent="0.3">
      <c r="L722" s="20"/>
    </row>
    <row r="723" spans="12:12" s="1" customFormat="1" x14ac:dyDescent="0.3">
      <c r="L723" s="20"/>
    </row>
    <row r="724" spans="12:12" s="1" customFormat="1" x14ac:dyDescent="0.3">
      <c r="L724" s="20"/>
    </row>
    <row r="725" spans="12:12" s="1" customFormat="1" x14ac:dyDescent="0.3">
      <c r="L725" s="20"/>
    </row>
    <row r="726" spans="12:12" s="1" customFormat="1" x14ac:dyDescent="0.3">
      <c r="L726" s="20"/>
    </row>
    <row r="727" spans="12:12" s="1" customFormat="1" x14ac:dyDescent="0.3">
      <c r="L727" s="20"/>
    </row>
    <row r="728" spans="12:12" s="1" customFormat="1" x14ac:dyDescent="0.3">
      <c r="L728" s="20"/>
    </row>
    <row r="729" spans="12:12" s="1" customFormat="1" x14ac:dyDescent="0.3">
      <c r="L729" s="20"/>
    </row>
    <row r="730" spans="12:12" s="1" customFormat="1" x14ac:dyDescent="0.3">
      <c r="L730" s="20"/>
    </row>
    <row r="731" spans="12:12" s="1" customFormat="1" x14ac:dyDescent="0.3">
      <c r="L731" s="20"/>
    </row>
    <row r="732" spans="12:12" s="1" customFormat="1" x14ac:dyDescent="0.3">
      <c r="L732" s="20"/>
    </row>
    <row r="733" spans="12:12" s="1" customFormat="1" x14ac:dyDescent="0.3">
      <c r="L733" s="20"/>
    </row>
    <row r="734" spans="12:12" s="1" customFormat="1" x14ac:dyDescent="0.3">
      <c r="L734" s="20"/>
    </row>
    <row r="735" spans="12:12" s="1" customFormat="1" x14ac:dyDescent="0.3">
      <c r="L735" s="20"/>
    </row>
    <row r="736" spans="12:12" s="1" customFormat="1" x14ac:dyDescent="0.3">
      <c r="L736" s="20"/>
    </row>
    <row r="737" spans="12:12" s="1" customFormat="1" x14ac:dyDescent="0.3">
      <c r="L737" s="20"/>
    </row>
    <row r="738" spans="12:12" s="1" customFormat="1" x14ac:dyDescent="0.3">
      <c r="L738" s="20"/>
    </row>
    <row r="739" spans="12:12" s="1" customFormat="1" x14ac:dyDescent="0.3">
      <c r="L739" s="20"/>
    </row>
    <row r="740" spans="12:12" s="1" customFormat="1" x14ac:dyDescent="0.3">
      <c r="L740" s="20"/>
    </row>
    <row r="741" spans="12:12" s="1" customFormat="1" x14ac:dyDescent="0.3">
      <c r="L741" s="20"/>
    </row>
    <row r="742" spans="12:12" s="1" customFormat="1" x14ac:dyDescent="0.3">
      <c r="L742" s="20"/>
    </row>
    <row r="743" spans="12:12" s="1" customFormat="1" x14ac:dyDescent="0.3">
      <c r="L743" s="20"/>
    </row>
    <row r="744" spans="12:12" s="1" customFormat="1" x14ac:dyDescent="0.3">
      <c r="L744" s="20"/>
    </row>
    <row r="745" spans="12:12" s="1" customFormat="1" x14ac:dyDescent="0.3">
      <c r="L745" s="20"/>
    </row>
    <row r="746" spans="12:12" s="1" customFormat="1" x14ac:dyDescent="0.3">
      <c r="L746" s="20"/>
    </row>
    <row r="747" spans="12:12" s="1" customFormat="1" x14ac:dyDescent="0.3">
      <c r="L747" s="20"/>
    </row>
    <row r="748" spans="12:12" s="1" customFormat="1" x14ac:dyDescent="0.3">
      <c r="L748" s="20"/>
    </row>
    <row r="749" spans="12:12" s="1" customFormat="1" x14ac:dyDescent="0.3">
      <c r="L749" s="20"/>
    </row>
    <row r="750" spans="12:12" s="1" customFormat="1" x14ac:dyDescent="0.3">
      <c r="L750" s="20"/>
    </row>
    <row r="751" spans="12:12" s="1" customFormat="1" x14ac:dyDescent="0.3">
      <c r="L751" s="20"/>
    </row>
    <row r="752" spans="12:12" s="1" customFormat="1" x14ac:dyDescent="0.3">
      <c r="L752" s="20"/>
    </row>
    <row r="753" spans="12:12" s="1" customFormat="1" x14ac:dyDescent="0.3">
      <c r="L753" s="20"/>
    </row>
    <row r="754" spans="12:12" s="1" customFormat="1" x14ac:dyDescent="0.3">
      <c r="L754" s="20"/>
    </row>
    <row r="755" spans="12:12" s="1" customFormat="1" x14ac:dyDescent="0.3">
      <c r="L755" s="20"/>
    </row>
    <row r="756" spans="12:12" s="1" customFormat="1" x14ac:dyDescent="0.3">
      <c r="L756" s="20"/>
    </row>
    <row r="757" spans="12:12" s="1" customFormat="1" x14ac:dyDescent="0.3">
      <c r="L757" s="20"/>
    </row>
    <row r="758" spans="12:12" s="1" customFormat="1" x14ac:dyDescent="0.3">
      <c r="L758" s="20"/>
    </row>
    <row r="759" spans="12:12" s="1" customFormat="1" x14ac:dyDescent="0.3">
      <c r="L759" s="20"/>
    </row>
    <row r="760" spans="12:12" s="1" customFormat="1" x14ac:dyDescent="0.3">
      <c r="L760" s="20"/>
    </row>
    <row r="761" spans="12:12" s="1" customFormat="1" x14ac:dyDescent="0.3">
      <c r="L761" s="20"/>
    </row>
    <row r="762" spans="12:12" s="1" customFormat="1" x14ac:dyDescent="0.3">
      <c r="L762" s="20"/>
    </row>
    <row r="763" spans="12:12" s="1" customFormat="1" x14ac:dyDescent="0.3">
      <c r="L763" s="20"/>
    </row>
    <row r="764" spans="12:12" s="1" customFormat="1" x14ac:dyDescent="0.3">
      <c r="L764" s="20"/>
    </row>
    <row r="765" spans="12:12" s="1" customFormat="1" x14ac:dyDescent="0.3">
      <c r="L765" s="20"/>
    </row>
    <row r="766" spans="12:12" s="1" customFormat="1" x14ac:dyDescent="0.3">
      <c r="L766" s="20"/>
    </row>
    <row r="767" spans="12:12" s="1" customFormat="1" x14ac:dyDescent="0.3">
      <c r="L767" s="20"/>
    </row>
    <row r="768" spans="12:12" s="1" customFormat="1" x14ac:dyDescent="0.3">
      <c r="L768" s="20"/>
    </row>
    <row r="769" spans="12:12" s="1" customFormat="1" x14ac:dyDescent="0.3">
      <c r="L769" s="20"/>
    </row>
    <row r="770" spans="12:12" s="1" customFormat="1" x14ac:dyDescent="0.3">
      <c r="L770" s="20"/>
    </row>
    <row r="771" spans="12:12" s="1" customFormat="1" x14ac:dyDescent="0.3">
      <c r="L771" s="20"/>
    </row>
    <row r="772" spans="12:12" s="1" customFormat="1" x14ac:dyDescent="0.3">
      <c r="L772" s="20"/>
    </row>
    <row r="773" spans="12:12" s="1" customFormat="1" x14ac:dyDescent="0.3">
      <c r="L773" s="20"/>
    </row>
    <row r="774" spans="12:12" s="1" customFormat="1" x14ac:dyDescent="0.3">
      <c r="L774" s="20"/>
    </row>
    <row r="775" spans="12:12" s="1" customFormat="1" x14ac:dyDescent="0.3">
      <c r="L775" s="20"/>
    </row>
    <row r="776" spans="12:12" s="1" customFormat="1" x14ac:dyDescent="0.3">
      <c r="L776" s="20"/>
    </row>
    <row r="777" spans="12:12" s="1" customFormat="1" x14ac:dyDescent="0.3">
      <c r="L777" s="20"/>
    </row>
    <row r="778" spans="12:12" s="1" customFormat="1" x14ac:dyDescent="0.3">
      <c r="L778" s="20"/>
    </row>
    <row r="779" spans="12:12" s="1" customFormat="1" x14ac:dyDescent="0.3">
      <c r="L779" s="20"/>
    </row>
    <row r="780" spans="12:12" s="1" customFormat="1" x14ac:dyDescent="0.3">
      <c r="L780" s="20"/>
    </row>
    <row r="781" spans="12:12" s="1" customFormat="1" x14ac:dyDescent="0.3">
      <c r="L781" s="20"/>
    </row>
    <row r="782" spans="12:12" s="1" customFormat="1" x14ac:dyDescent="0.3">
      <c r="L782" s="20"/>
    </row>
    <row r="783" spans="12:12" s="1" customFormat="1" x14ac:dyDescent="0.3">
      <c r="L783" s="20"/>
    </row>
    <row r="784" spans="12:12" s="1" customFormat="1" x14ac:dyDescent="0.3">
      <c r="L784" s="20"/>
    </row>
    <row r="785" spans="12:12" s="1" customFormat="1" x14ac:dyDescent="0.3">
      <c r="L785" s="20"/>
    </row>
    <row r="786" spans="12:12" s="1" customFormat="1" x14ac:dyDescent="0.3">
      <c r="L786" s="20"/>
    </row>
    <row r="787" spans="12:12" s="1" customFormat="1" x14ac:dyDescent="0.3">
      <c r="L787" s="20"/>
    </row>
    <row r="788" spans="12:12" s="1" customFormat="1" x14ac:dyDescent="0.3">
      <c r="L788" s="20"/>
    </row>
    <row r="789" spans="12:12" s="1" customFormat="1" x14ac:dyDescent="0.3">
      <c r="L789" s="20"/>
    </row>
    <row r="790" spans="12:12" s="1" customFormat="1" x14ac:dyDescent="0.3">
      <c r="L790" s="20"/>
    </row>
    <row r="791" spans="12:12" s="1" customFormat="1" x14ac:dyDescent="0.3">
      <c r="L791" s="20"/>
    </row>
    <row r="792" spans="12:12" s="1" customFormat="1" x14ac:dyDescent="0.3">
      <c r="L792" s="20"/>
    </row>
    <row r="793" spans="12:12" s="1" customFormat="1" x14ac:dyDescent="0.3">
      <c r="L793" s="20"/>
    </row>
    <row r="794" spans="12:12" s="1" customFormat="1" x14ac:dyDescent="0.3">
      <c r="L794" s="20"/>
    </row>
    <row r="795" spans="12:12" s="1" customFormat="1" x14ac:dyDescent="0.3">
      <c r="L795" s="20"/>
    </row>
    <row r="796" spans="12:12" s="1" customFormat="1" x14ac:dyDescent="0.3">
      <c r="L796" s="20"/>
    </row>
    <row r="797" spans="12:12" s="1" customFormat="1" x14ac:dyDescent="0.3">
      <c r="L797" s="20"/>
    </row>
    <row r="798" spans="12:12" s="1" customFormat="1" x14ac:dyDescent="0.3">
      <c r="L798" s="20"/>
    </row>
    <row r="799" spans="12:12" s="1" customFormat="1" x14ac:dyDescent="0.3">
      <c r="L799" s="20"/>
    </row>
    <row r="800" spans="12:12" s="1" customFormat="1" x14ac:dyDescent="0.3">
      <c r="L800" s="20"/>
    </row>
    <row r="801" spans="12:12" s="1" customFormat="1" x14ac:dyDescent="0.3">
      <c r="L801" s="20"/>
    </row>
    <row r="802" spans="12:12" s="1" customFormat="1" x14ac:dyDescent="0.3">
      <c r="L802" s="20"/>
    </row>
    <row r="803" spans="12:12" s="1" customFormat="1" x14ac:dyDescent="0.3">
      <c r="L803" s="20"/>
    </row>
    <row r="804" spans="12:12" s="1" customFormat="1" x14ac:dyDescent="0.3">
      <c r="L804" s="20"/>
    </row>
    <row r="805" spans="12:12" s="1" customFormat="1" x14ac:dyDescent="0.3">
      <c r="L805" s="20"/>
    </row>
    <row r="806" spans="12:12" s="1" customFormat="1" x14ac:dyDescent="0.3">
      <c r="L806" s="20"/>
    </row>
    <row r="807" spans="12:12" s="1" customFormat="1" x14ac:dyDescent="0.3">
      <c r="L807" s="20"/>
    </row>
    <row r="808" spans="12:12" s="1" customFormat="1" x14ac:dyDescent="0.3">
      <c r="L808" s="20"/>
    </row>
    <row r="809" spans="12:12" s="1" customFormat="1" x14ac:dyDescent="0.3">
      <c r="L809" s="20"/>
    </row>
    <row r="810" spans="12:12" s="1" customFormat="1" x14ac:dyDescent="0.3">
      <c r="L810" s="20"/>
    </row>
    <row r="811" spans="12:12" s="1" customFormat="1" x14ac:dyDescent="0.3">
      <c r="L811" s="20"/>
    </row>
    <row r="812" spans="12:12" s="1" customFormat="1" x14ac:dyDescent="0.3">
      <c r="L812" s="20"/>
    </row>
    <row r="813" spans="12:12" s="1" customFormat="1" x14ac:dyDescent="0.3">
      <c r="L813" s="20"/>
    </row>
    <row r="814" spans="12:12" s="1" customFormat="1" x14ac:dyDescent="0.3">
      <c r="L814" s="20"/>
    </row>
    <row r="815" spans="12:12" s="1" customFormat="1" x14ac:dyDescent="0.3">
      <c r="L815" s="20"/>
    </row>
    <row r="816" spans="12:12" s="1" customFormat="1" x14ac:dyDescent="0.3">
      <c r="L816" s="20"/>
    </row>
    <row r="817" spans="12:12" s="1" customFormat="1" x14ac:dyDescent="0.3">
      <c r="L817" s="20"/>
    </row>
    <row r="818" spans="12:12" s="1" customFormat="1" x14ac:dyDescent="0.3">
      <c r="L818" s="20"/>
    </row>
    <row r="819" spans="12:12" s="1" customFormat="1" x14ac:dyDescent="0.3">
      <c r="L819" s="20"/>
    </row>
    <row r="820" spans="12:12" s="1" customFormat="1" x14ac:dyDescent="0.3">
      <c r="L820" s="20"/>
    </row>
    <row r="821" spans="12:12" s="1" customFormat="1" x14ac:dyDescent="0.3">
      <c r="L821" s="20"/>
    </row>
    <row r="822" spans="12:12" s="1" customFormat="1" x14ac:dyDescent="0.3">
      <c r="L822" s="20"/>
    </row>
    <row r="823" spans="12:12" s="1" customFormat="1" x14ac:dyDescent="0.3">
      <c r="L823" s="20"/>
    </row>
    <row r="824" spans="12:12" s="1" customFormat="1" x14ac:dyDescent="0.3">
      <c r="L824" s="20"/>
    </row>
    <row r="825" spans="12:12" s="1" customFormat="1" x14ac:dyDescent="0.3">
      <c r="L825" s="20"/>
    </row>
    <row r="826" spans="12:12" s="1" customFormat="1" x14ac:dyDescent="0.3">
      <c r="L826" s="20"/>
    </row>
    <row r="827" spans="12:12" s="1" customFormat="1" x14ac:dyDescent="0.3">
      <c r="L827" s="20"/>
    </row>
    <row r="828" spans="12:12" s="1" customFormat="1" x14ac:dyDescent="0.3">
      <c r="L828" s="20"/>
    </row>
    <row r="829" spans="12:12" s="1" customFormat="1" x14ac:dyDescent="0.3">
      <c r="L829" s="20"/>
    </row>
    <row r="830" spans="12:12" s="1" customFormat="1" x14ac:dyDescent="0.3">
      <c r="L830" s="20"/>
    </row>
    <row r="831" spans="12:12" s="1" customFormat="1" x14ac:dyDescent="0.3">
      <c r="L831" s="20"/>
    </row>
    <row r="832" spans="12:12" s="1" customFormat="1" x14ac:dyDescent="0.3">
      <c r="L832" s="20"/>
    </row>
    <row r="833" spans="12:12" s="1" customFormat="1" x14ac:dyDescent="0.3">
      <c r="L833" s="20"/>
    </row>
    <row r="834" spans="12:12" s="1" customFormat="1" x14ac:dyDescent="0.3">
      <c r="L834" s="20"/>
    </row>
    <row r="835" spans="12:12" s="1" customFormat="1" x14ac:dyDescent="0.3">
      <c r="L835" s="20"/>
    </row>
    <row r="836" spans="12:12" s="1" customFormat="1" x14ac:dyDescent="0.3">
      <c r="L836" s="20"/>
    </row>
    <row r="837" spans="12:12" s="1" customFormat="1" x14ac:dyDescent="0.3">
      <c r="L837" s="20"/>
    </row>
    <row r="838" spans="12:12" s="1" customFormat="1" x14ac:dyDescent="0.3">
      <c r="L838" s="20"/>
    </row>
    <row r="839" spans="12:12" s="1" customFormat="1" x14ac:dyDescent="0.3">
      <c r="L839" s="20"/>
    </row>
    <row r="840" spans="12:12" s="1" customFormat="1" x14ac:dyDescent="0.3">
      <c r="L840" s="20"/>
    </row>
    <row r="841" spans="12:12" s="1" customFormat="1" x14ac:dyDescent="0.3">
      <c r="L841" s="20"/>
    </row>
    <row r="842" spans="12:12" s="1" customFormat="1" x14ac:dyDescent="0.3">
      <c r="L842" s="20"/>
    </row>
    <row r="843" spans="12:12" s="1" customFormat="1" x14ac:dyDescent="0.3">
      <c r="L843" s="20"/>
    </row>
    <row r="844" spans="12:12" s="1" customFormat="1" x14ac:dyDescent="0.3">
      <c r="L844" s="20"/>
    </row>
    <row r="845" spans="12:12" s="1" customFormat="1" x14ac:dyDescent="0.3">
      <c r="L845" s="20"/>
    </row>
    <row r="846" spans="12:12" s="1" customFormat="1" x14ac:dyDescent="0.3">
      <c r="L846" s="20"/>
    </row>
    <row r="847" spans="12:12" s="1" customFormat="1" x14ac:dyDescent="0.3">
      <c r="L847" s="20"/>
    </row>
    <row r="848" spans="12:12" s="1" customFormat="1" x14ac:dyDescent="0.3">
      <c r="L848" s="20"/>
    </row>
    <row r="849" spans="12:12" s="1" customFormat="1" x14ac:dyDescent="0.3">
      <c r="L849" s="20"/>
    </row>
    <row r="850" spans="12:12" s="1" customFormat="1" x14ac:dyDescent="0.3">
      <c r="L850" s="20"/>
    </row>
    <row r="851" spans="12:12" s="1" customFormat="1" x14ac:dyDescent="0.3">
      <c r="L851" s="20"/>
    </row>
    <row r="852" spans="12:12" s="1" customFormat="1" x14ac:dyDescent="0.3">
      <c r="L852" s="20"/>
    </row>
    <row r="853" spans="12:12" s="1" customFormat="1" x14ac:dyDescent="0.3">
      <c r="L853" s="20"/>
    </row>
    <row r="854" spans="12:12" s="1" customFormat="1" x14ac:dyDescent="0.3">
      <c r="L854" s="20"/>
    </row>
    <row r="855" spans="12:12" s="1" customFormat="1" x14ac:dyDescent="0.3">
      <c r="L855" s="20"/>
    </row>
    <row r="856" spans="12:12" s="1" customFormat="1" x14ac:dyDescent="0.3">
      <c r="L856" s="20"/>
    </row>
    <row r="857" spans="12:12" s="1" customFormat="1" x14ac:dyDescent="0.3">
      <c r="L857" s="20"/>
    </row>
    <row r="858" spans="12:12" s="1" customFormat="1" x14ac:dyDescent="0.3">
      <c r="L858" s="20"/>
    </row>
    <row r="859" spans="12:12" s="1" customFormat="1" x14ac:dyDescent="0.3">
      <c r="L859" s="20"/>
    </row>
    <row r="860" spans="12:12" s="1" customFormat="1" x14ac:dyDescent="0.3">
      <c r="L860" s="20"/>
    </row>
    <row r="861" spans="12:12" s="1" customFormat="1" x14ac:dyDescent="0.3">
      <c r="L861" s="20"/>
    </row>
    <row r="862" spans="12:12" s="1" customFormat="1" x14ac:dyDescent="0.3">
      <c r="L862" s="20"/>
    </row>
    <row r="863" spans="12:12" s="1" customFormat="1" x14ac:dyDescent="0.3">
      <c r="L863" s="20"/>
    </row>
    <row r="864" spans="12:12" s="1" customFormat="1" x14ac:dyDescent="0.3">
      <c r="L864" s="20"/>
    </row>
    <row r="865" spans="12:12" s="1" customFormat="1" x14ac:dyDescent="0.3">
      <c r="L865" s="20"/>
    </row>
    <row r="866" spans="12:12" s="1" customFormat="1" x14ac:dyDescent="0.3">
      <c r="L866" s="20"/>
    </row>
    <row r="867" spans="12:12" s="1" customFormat="1" x14ac:dyDescent="0.3">
      <c r="L867" s="20"/>
    </row>
    <row r="868" spans="12:12" s="1" customFormat="1" x14ac:dyDescent="0.3">
      <c r="L868" s="20"/>
    </row>
    <row r="869" spans="12:12" s="1" customFormat="1" x14ac:dyDescent="0.3">
      <c r="L869" s="20"/>
    </row>
    <row r="870" spans="12:12" s="1" customFormat="1" x14ac:dyDescent="0.3">
      <c r="L870" s="20"/>
    </row>
    <row r="871" spans="12:12" s="1" customFormat="1" x14ac:dyDescent="0.3">
      <c r="L871" s="20"/>
    </row>
    <row r="872" spans="12:12" s="1" customFormat="1" x14ac:dyDescent="0.3">
      <c r="L872" s="20"/>
    </row>
    <row r="873" spans="12:12" s="1" customFormat="1" x14ac:dyDescent="0.3">
      <c r="L873" s="20"/>
    </row>
    <row r="874" spans="12:12" s="1" customFormat="1" x14ac:dyDescent="0.3">
      <c r="L874" s="20"/>
    </row>
    <row r="875" spans="12:12" s="1" customFormat="1" x14ac:dyDescent="0.3">
      <c r="L875" s="20"/>
    </row>
    <row r="876" spans="12:12" s="1" customFormat="1" x14ac:dyDescent="0.3">
      <c r="L876" s="20"/>
    </row>
    <row r="877" spans="12:12" s="1" customFormat="1" x14ac:dyDescent="0.3">
      <c r="L877" s="20"/>
    </row>
    <row r="878" spans="12:12" s="1" customFormat="1" x14ac:dyDescent="0.3">
      <c r="L878" s="20"/>
    </row>
    <row r="879" spans="12:12" s="1" customFormat="1" x14ac:dyDescent="0.3">
      <c r="L879" s="20"/>
    </row>
    <row r="880" spans="12:12" s="1" customFormat="1" x14ac:dyDescent="0.3">
      <c r="L880" s="20"/>
    </row>
    <row r="881" spans="12:12" s="1" customFormat="1" x14ac:dyDescent="0.3">
      <c r="L881" s="20"/>
    </row>
    <row r="882" spans="12:12" s="1" customFormat="1" x14ac:dyDescent="0.3">
      <c r="L882" s="20"/>
    </row>
    <row r="883" spans="12:12" s="1" customFormat="1" x14ac:dyDescent="0.3">
      <c r="L883" s="20"/>
    </row>
    <row r="884" spans="12:12" s="1" customFormat="1" x14ac:dyDescent="0.3">
      <c r="L884" s="20"/>
    </row>
    <row r="885" spans="12:12" s="1" customFormat="1" x14ac:dyDescent="0.3">
      <c r="L885" s="20"/>
    </row>
    <row r="886" spans="12:12" s="1" customFormat="1" x14ac:dyDescent="0.3">
      <c r="L886" s="20"/>
    </row>
    <row r="887" spans="12:12" s="1" customFormat="1" x14ac:dyDescent="0.3">
      <c r="L887" s="20"/>
    </row>
    <row r="888" spans="12:12" s="1" customFormat="1" x14ac:dyDescent="0.3">
      <c r="L888" s="20"/>
    </row>
    <row r="889" spans="12:12" s="1" customFormat="1" x14ac:dyDescent="0.3">
      <c r="L889" s="20"/>
    </row>
    <row r="890" spans="12:12" s="1" customFormat="1" x14ac:dyDescent="0.3">
      <c r="L890" s="20"/>
    </row>
    <row r="891" spans="12:12" s="1" customFormat="1" x14ac:dyDescent="0.3">
      <c r="L891" s="20"/>
    </row>
    <row r="892" spans="12:12" s="1" customFormat="1" x14ac:dyDescent="0.3">
      <c r="L892" s="20"/>
    </row>
    <row r="893" spans="12:12" s="1" customFormat="1" x14ac:dyDescent="0.3">
      <c r="L893" s="20"/>
    </row>
    <row r="894" spans="12:12" s="1" customFormat="1" x14ac:dyDescent="0.3">
      <c r="L894" s="20"/>
    </row>
    <row r="895" spans="12:12" s="1" customFormat="1" x14ac:dyDescent="0.3">
      <c r="L895" s="20"/>
    </row>
    <row r="896" spans="12:12" s="1" customFormat="1" x14ac:dyDescent="0.3">
      <c r="L896" s="20"/>
    </row>
    <row r="897" spans="12:12" s="1" customFormat="1" x14ac:dyDescent="0.3">
      <c r="L897" s="20"/>
    </row>
    <row r="898" spans="12:12" s="1" customFormat="1" x14ac:dyDescent="0.3">
      <c r="L898" s="20"/>
    </row>
    <row r="899" spans="12:12" s="1" customFormat="1" x14ac:dyDescent="0.3">
      <c r="L899" s="20"/>
    </row>
    <row r="900" spans="12:12" s="1" customFormat="1" x14ac:dyDescent="0.3">
      <c r="L900" s="20"/>
    </row>
    <row r="901" spans="12:12" s="1" customFormat="1" x14ac:dyDescent="0.3">
      <c r="L901" s="20"/>
    </row>
    <row r="902" spans="12:12" s="1" customFormat="1" x14ac:dyDescent="0.3">
      <c r="L902" s="20"/>
    </row>
    <row r="903" spans="12:12" s="1" customFormat="1" x14ac:dyDescent="0.3">
      <c r="L903" s="20"/>
    </row>
    <row r="904" spans="12:12" s="1" customFormat="1" x14ac:dyDescent="0.3">
      <c r="L904" s="20"/>
    </row>
    <row r="905" spans="12:12" s="1" customFormat="1" x14ac:dyDescent="0.3">
      <c r="L905" s="20"/>
    </row>
    <row r="906" spans="12:12" s="1" customFormat="1" x14ac:dyDescent="0.3">
      <c r="L906" s="20"/>
    </row>
    <row r="907" spans="12:12" s="1" customFormat="1" x14ac:dyDescent="0.3">
      <c r="L907" s="20"/>
    </row>
    <row r="908" spans="12:12" s="1" customFormat="1" x14ac:dyDescent="0.3">
      <c r="L908" s="20"/>
    </row>
    <row r="909" spans="12:12" s="1" customFormat="1" x14ac:dyDescent="0.3">
      <c r="L909" s="20"/>
    </row>
    <row r="910" spans="12:12" s="1" customFormat="1" x14ac:dyDescent="0.3">
      <c r="L910" s="20"/>
    </row>
    <row r="911" spans="12:12" s="1" customFormat="1" x14ac:dyDescent="0.3">
      <c r="L911" s="20"/>
    </row>
    <row r="912" spans="12:12" s="1" customFormat="1" x14ac:dyDescent="0.3">
      <c r="L912" s="20"/>
    </row>
    <row r="913" spans="12:12" s="1" customFormat="1" x14ac:dyDescent="0.3">
      <c r="L913" s="20"/>
    </row>
    <row r="914" spans="12:12" s="1" customFormat="1" x14ac:dyDescent="0.3">
      <c r="L914" s="20"/>
    </row>
    <row r="915" spans="12:12" s="1" customFormat="1" x14ac:dyDescent="0.3">
      <c r="L915" s="20"/>
    </row>
    <row r="916" spans="12:12" s="1" customFormat="1" x14ac:dyDescent="0.3">
      <c r="L916" s="20"/>
    </row>
    <row r="917" spans="12:12" s="1" customFormat="1" x14ac:dyDescent="0.3">
      <c r="L917" s="20"/>
    </row>
    <row r="918" spans="12:12" s="1" customFormat="1" x14ac:dyDescent="0.3">
      <c r="L918" s="20"/>
    </row>
    <row r="919" spans="12:12" s="1" customFormat="1" x14ac:dyDescent="0.3">
      <c r="L919" s="20"/>
    </row>
    <row r="920" spans="12:12" s="1" customFormat="1" x14ac:dyDescent="0.3">
      <c r="L920" s="20"/>
    </row>
    <row r="921" spans="12:12" s="1" customFormat="1" x14ac:dyDescent="0.3">
      <c r="L921" s="20"/>
    </row>
    <row r="922" spans="12:12" s="1" customFormat="1" x14ac:dyDescent="0.3">
      <c r="L922" s="20"/>
    </row>
    <row r="923" spans="12:12" s="1" customFormat="1" x14ac:dyDescent="0.3">
      <c r="L923" s="20"/>
    </row>
    <row r="924" spans="12:12" s="1" customFormat="1" x14ac:dyDescent="0.3">
      <c r="L924" s="20"/>
    </row>
    <row r="925" spans="12:12" s="1" customFormat="1" x14ac:dyDescent="0.3">
      <c r="L925" s="20"/>
    </row>
    <row r="926" spans="12:12" s="1" customFormat="1" x14ac:dyDescent="0.3">
      <c r="L926" s="20"/>
    </row>
    <row r="927" spans="12:12" s="1" customFormat="1" x14ac:dyDescent="0.3">
      <c r="L927" s="20"/>
    </row>
    <row r="928" spans="12:12" s="1" customFormat="1" x14ac:dyDescent="0.3">
      <c r="L928" s="20"/>
    </row>
    <row r="929" spans="12:12" s="1" customFormat="1" x14ac:dyDescent="0.3">
      <c r="L929" s="20"/>
    </row>
    <row r="930" spans="12:12" s="1" customFormat="1" x14ac:dyDescent="0.3">
      <c r="L930" s="20"/>
    </row>
    <row r="931" spans="12:12" s="1" customFormat="1" x14ac:dyDescent="0.3">
      <c r="L931" s="20"/>
    </row>
    <row r="932" spans="12:12" s="1" customFormat="1" x14ac:dyDescent="0.3">
      <c r="L932" s="20"/>
    </row>
    <row r="933" spans="12:12" s="1" customFormat="1" x14ac:dyDescent="0.3">
      <c r="L933" s="20"/>
    </row>
    <row r="934" spans="12:12" s="1" customFormat="1" x14ac:dyDescent="0.3">
      <c r="L934" s="20"/>
    </row>
    <row r="935" spans="12:12" s="1" customFormat="1" x14ac:dyDescent="0.3">
      <c r="L935" s="20"/>
    </row>
    <row r="936" spans="12:12" s="1" customFormat="1" x14ac:dyDescent="0.3">
      <c r="L936" s="20"/>
    </row>
    <row r="937" spans="12:12" s="1" customFormat="1" x14ac:dyDescent="0.3">
      <c r="L937" s="20"/>
    </row>
    <row r="938" spans="12:12" s="1" customFormat="1" x14ac:dyDescent="0.3">
      <c r="L938" s="20"/>
    </row>
    <row r="939" spans="12:12" s="1" customFormat="1" x14ac:dyDescent="0.3">
      <c r="L939" s="20"/>
    </row>
    <row r="940" spans="12:12" s="1" customFormat="1" x14ac:dyDescent="0.3">
      <c r="L940" s="20"/>
    </row>
    <row r="941" spans="12:12" s="1" customFormat="1" x14ac:dyDescent="0.3">
      <c r="L941" s="20"/>
    </row>
    <row r="942" spans="12:12" s="1" customFormat="1" x14ac:dyDescent="0.3">
      <c r="L942" s="20"/>
    </row>
    <row r="943" spans="12:12" s="1" customFormat="1" x14ac:dyDescent="0.3">
      <c r="L943" s="20"/>
    </row>
    <row r="944" spans="12:12" s="1" customFormat="1" x14ac:dyDescent="0.3">
      <c r="L944" s="20"/>
    </row>
    <row r="945" spans="12:12" s="1" customFormat="1" x14ac:dyDescent="0.3">
      <c r="L945" s="20"/>
    </row>
    <row r="946" spans="12:12" s="1" customFormat="1" x14ac:dyDescent="0.3">
      <c r="L946" s="20"/>
    </row>
    <row r="947" spans="12:12" s="1" customFormat="1" x14ac:dyDescent="0.3">
      <c r="L947" s="20"/>
    </row>
    <row r="948" spans="12:12" s="1" customFormat="1" x14ac:dyDescent="0.3">
      <c r="L948" s="20"/>
    </row>
    <row r="949" spans="12:12" s="1" customFormat="1" x14ac:dyDescent="0.3">
      <c r="L949" s="20"/>
    </row>
    <row r="950" spans="12:12" s="1" customFormat="1" x14ac:dyDescent="0.3">
      <c r="L950" s="20"/>
    </row>
    <row r="951" spans="12:12" s="1" customFormat="1" x14ac:dyDescent="0.3">
      <c r="L951" s="20"/>
    </row>
    <row r="952" spans="12:12" s="1" customFormat="1" x14ac:dyDescent="0.3">
      <c r="L952" s="20"/>
    </row>
    <row r="953" spans="12:12" s="1" customFormat="1" x14ac:dyDescent="0.3">
      <c r="L953" s="20"/>
    </row>
    <row r="954" spans="12:12" s="1" customFormat="1" x14ac:dyDescent="0.3">
      <c r="L954" s="20"/>
    </row>
    <row r="955" spans="12:12" s="1" customFormat="1" x14ac:dyDescent="0.3">
      <c r="L955" s="20"/>
    </row>
    <row r="956" spans="12:12" s="1" customFormat="1" x14ac:dyDescent="0.3">
      <c r="L956" s="20"/>
    </row>
    <row r="957" spans="12:12" s="1" customFormat="1" x14ac:dyDescent="0.3">
      <c r="L957" s="20"/>
    </row>
    <row r="958" spans="12:12" s="1" customFormat="1" x14ac:dyDescent="0.3">
      <c r="L958" s="20"/>
    </row>
    <row r="959" spans="12:12" s="1" customFormat="1" x14ac:dyDescent="0.3">
      <c r="L959" s="20"/>
    </row>
    <row r="960" spans="12:12" s="1" customFormat="1" x14ac:dyDescent="0.3">
      <c r="L960" s="20"/>
    </row>
    <row r="961" spans="12:12" s="1" customFormat="1" x14ac:dyDescent="0.3">
      <c r="L961" s="20"/>
    </row>
    <row r="962" spans="12:12" s="1" customFormat="1" x14ac:dyDescent="0.3">
      <c r="L962" s="20"/>
    </row>
    <row r="963" spans="12:12" s="1" customFormat="1" x14ac:dyDescent="0.3">
      <c r="L963" s="20"/>
    </row>
    <row r="964" spans="12:12" s="1" customFormat="1" x14ac:dyDescent="0.3">
      <c r="L964" s="20"/>
    </row>
    <row r="965" spans="12:12" s="1" customFormat="1" x14ac:dyDescent="0.3">
      <c r="L965" s="20"/>
    </row>
    <row r="966" spans="12:12" s="1" customFormat="1" x14ac:dyDescent="0.3">
      <c r="L966" s="20"/>
    </row>
    <row r="967" spans="12:12" s="1" customFormat="1" x14ac:dyDescent="0.3">
      <c r="L967" s="20"/>
    </row>
    <row r="968" spans="12:12" s="1" customFormat="1" x14ac:dyDescent="0.3">
      <c r="L968" s="20"/>
    </row>
    <row r="969" spans="12:12" s="1" customFormat="1" x14ac:dyDescent="0.3">
      <c r="L969" s="20"/>
    </row>
    <row r="970" spans="12:12" s="1" customFormat="1" x14ac:dyDescent="0.3">
      <c r="L970" s="20"/>
    </row>
    <row r="971" spans="12:12" s="1" customFormat="1" x14ac:dyDescent="0.3">
      <c r="L971" s="20"/>
    </row>
    <row r="972" spans="12:12" s="1" customFormat="1" x14ac:dyDescent="0.3">
      <c r="L972" s="20"/>
    </row>
    <row r="973" spans="12:12" s="1" customFormat="1" x14ac:dyDescent="0.3">
      <c r="L973" s="20"/>
    </row>
    <row r="974" spans="12:12" s="1" customFormat="1" x14ac:dyDescent="0.3">
      <c r="L974" s="20"/>
    </row>
    <row r="975" spans="12:12" s="1" customFormat="1" x14ac:dyDescent="0.3">
      <c r="L975" s="20"/>
    </row>
  </sheetData>
  <mergeCells count="8">
    <mergeCell ref="N26:P35"/>
    <mergeCell ref="N6:P12"/>
    <mergeCell ref="N15:P24"/>
    <mergeCell ref="C3:F3"/>
    <mergeCell ref="C5:D5"/>
    <mergeCell ref="C6:D6"/>
    <mergeCell ref="C10:D10"/>
    <mergeCell ref="C11:D11"/>
  </mergeCells>
  <pageMargins left="0.7" right="0.7" top="0.75" bottom="0.75" header="0.3" footer="0.3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7"/>
  <sheetViews>
    <sheetView tabSelected="1" topLeftCell="A19" zoomScale="70" zoomScaleNormal="70" workbookViewId="0">
      <selection activeCell="O33" sqref="O33"/>
    </sheetView>
  </sheetViews>
  <sheetFormatPr defaultColWidth="9.109375" defaultRowHeight="13.8" x14ac:dyDescent="0.25"/>
  <cols>
    <col min="1" max="1" width="1.5546875" style="4" customWidth="1"/>
    <col min="2" max="2" width="1.88671875" style="3" customWidth="1"/>
    <col min="3" max="3" width="4.5546875" style="4" customWidth="1"/>
    <col min="4" max="4" width="9.5546875" style="4" customWidth="1"/>
    <col min="5" max="7" width="9.109375" style="4"/>
    <col min="8" max="8" width="13.6640625" style="4" customWidth="1"/>
    <col min="9" max="9" width="6.33203125" style="4" customWidth="1"/>
    <col min="10" max="10" width="1.109375" style="4" customWidth="1"/>
    <col min="11" max="11" width="27.88671875" style="4" bestFit="1" customWidth="1"/>
    <col min="12" max="12" width="11" style="4" customWidth="1"/>
    <col min="13" max="13" width="3.5546875" style="4" customWidth="1"/>
    <col min="14" max="14" width="11.6640625" style="4" customWidth="1"/>
    <col min="15" max="15" width="27.88671875" style="4" bestFit="1" customWidth="1"/>
    <col min="16" max="16" width="12.109375" style="4" customWidth="1"/>
    <col min="17" max="17" width="5.109375" style="4" customWidth="1"/>
    <col min="18" max="18" width="12.109375" style="4" customWidth="1"/>
    <col min="19" max="19" width="9.109375" style="4"/>
    <col min="20" max="21" width="0.6640625" style="3" customWidth="1"/>
    <col min="22" max="22" width="1" style="4" customWidth="1"/>
    <col min="23" max="23" width="0.109375" style="4" hidden="1" customWidth="1"/>
    <col min="24" max="25" width="1.6640625" style="4" customWidth="1"/>
    <col min="26" max="50" width="9.109375" style="4"/>
    <col min="51" max="58" width="9.109375" style="5"/>
    <col min="59" max="16384" width="9.109375" style="4"/>
  </cols>
  <sheetData>
    <row r="1" spans="1:58" ht="23.4" x14ac:dyDescent="0.45">
      <c r="A1" s="21"/>
      <c r="B1" s="21"/>
      <c r="C1" s="214" t="s">
        <v>23</v>
      </c>
      <c r="D1" s="214"/>
      <c r="E1" s="214"/>
      <c r="F1" s="214"/>
      <c r="G1" s="214"/>
      <c r="H1" s="214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58" ht="7.5" customHeight="1" x14ac:dyDescent="0.35">
      <c r="A2" s="21"/>
      <c r="B2" s="1"/>
      <c r="C2" s="1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1"/>
      <c r="U2" s="1"/>
      <c r="V2" s="50"/>
      <c r="W2" s="50"/>
      <c r="X2" s="1"/>
      <c r="Y2" s="49"/>
    </row>
    <row r="3" spans="1:58" ht="7.95" customHeight="1" thickBot="1" x14ac:dyDescent="0.5">
      <c r="A3" s="21"/>
      <c r="B3" s="1"/>
      <c r="T3" s="1"/>
      <c r="U3" s="1"/>
      <c r="V3" s="50"/>
      <c r="X3" s="1"/>
      <c r="Y3" s="49"/>
    </row>
    <row r="4" spans="1:58" ht="15" customHeight="1" thickBot="1" x14ac:dyDescent="0.5">
      <c r="A4" s="21"/>
      <c r="B4" s="1"/>
      <c r="C4" s="215" t="s">
        <v>24</v>
      </c>
      <c r="D4" s="216"/>
      <c r="E4" s="216"/>
      <c r="F4" s="216"/>
      <c r="G4" s="216"/>
      <c r="H4" s="217"/>
      <c r="T4" s="1"/>
      <c r="U4" s="1"/>
      <c r="V4" s="50"/>
      <c r="X4" s="1"/>
      <c r="Y4" s="49"/>
    </row>
    <row r="5" spans="1:58" ht="15" customHeight="1" x14ac:dyDescent="0.45">
      <c r="A5" s="21"/>
      <c r="B5" s="1"/>
      <c r="C5" s="218"/>
      <c r="D5" s="219"/>
      <c r="E5" s="219"/>
      <c r="F5" s="219"/>
      <c r="G5" s="219"/>
      <c r="H5" s="220"/>
      <c r="O5" s="215" t="s">
        <v>54</v>
      </c>
      <c r="P5" s="216"/>
      <c r="Q5" s="216"/>
      <c r="R5" s="217"/>
      <c r="T5" s="1"/>
      <c r="U5" s="1"/>
      <c r="V5" s="50"/>
      <c r="X5" s="1"/>
      <c r="Y5" s="49"/>
    </row>
    <row r="6" spans="1:58" ht="15" customHeight="1" x14ac:dyDescent="0.45">
      <c r="A6" s="21"/>
      <c r="B6" s="1"/>
      <c r="C6" s="218"/>
      <c r="D6" s="219"/>
      <c r="E6" s="219"/>
      <c r="F6" s="219"/>
      <c r="G6" s="219"/>
      <c r="H6" s="220"/>
      <c r="O6" s="218"/>
      <c r="P6" s="219"/>
      <c r="Q6" s="219"/>
      <c r="R6" s="220"/>
      <c r="T6" s="1"/>
      <c r="U6" s="1"/>
      <c r="V6" s="50"/>
      <c r="X6" s="1"/>
      <c r="Y6" s="49"/>
    </row>
    <row r="7" spans="1:58" ht="15" customHeight="1" x14ac:dyDescent="0.45">
      <c r="A7" s="21"/>
      <c r="B7" s="1"/>
      <c r="C7" s="218"/>
      <c r="D7" s="219"/>
      <c r="E7" s="219"/>
      <c r="F7" s="219"/>
      <c r="G7" s="219"/>
      <c r="H7" s="220"/>
      <c r="O7" s="218"/>
      <c r="P7" s="219"/>
      <c r="Q7" s="219"/>
      <c r="R7" s="220"/>
      <c r="T7" s="1"/>
      <c r="U7" s="1"/>
      <c r="V7" s="50"/>
      <c r="X7" s="1"/>
      <c r="Y7" s="49"/>
    </row>
    <row r="8" spans="1:58" ht="15" customHeight="1" thickBot="1" x14ac:dyDescent="0.5">
      <c r="A8" s="21"/>
      <c r="B8" s="1"/>
      <c r="C8" s="218"/>
      <c r="D8" s="219"/>
      <c r="E8" s="219"/>
      <c r="F8" s="219"/>
      <c r="G8" s="219"/>
      <c r="H8" s="220"/>
      <c r="L8" s="51"/>
      <c r="O8" s="221"/>
      <c r="P8" s="222"/>
      <c r="Q8" s="222"/>
      <c r="R8" s="223"/>
      <c r="T8" s="1"/>
      <c r="U8" s="1"/>
      <c r="V8" s="50"/>
      <c r="X8" s="1"/>
      <c r="Y8" s="49"/>
    </row>
    <row r="9" spans="1:58" ht="15" customHeight="1" thickBot="1" x14ac:dyDescent="0.5">
      <c r="A9" s="21"/>
      <c r="B9" s="1"/>
      <c r="C9" s="221"/>
      <c r="D9" s="222"/>
      <c r="E9" s="222"/>
      <c r="F9" s="222"/>
      <c r="G9" s="222"/>
      <c r="H9" s="223"/>
      <c r="T9" s="1"/>
      <c r="U9" s="1"/>
      <c r="V9" s="50"/>
      <c r="X9" s="1"/>
      <c r="Y9" s="49"/>
    </row>
    <row r="10" spans="1:58" s="3" customFormat="1" ht="7.5" customHeight="1" x14ac:dyDescent="0.35">
      <c r="A10" s="2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3"/>
      <c r="W10" s="22"/>
      <c r="X10" s="1"/>
      <c r="Y10" s="49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5"/>
      <c r="AZ10" s="5"/>
      <c r="BA10" s="5"/>
      <c r="BB10" s="5"/>
      <c r="BC10" s="5"/>
      <c r="BD10" s="5"/>
      <c r="BE10" s="5"/>
      <c r="BF10" s="5"/>
    </row>
    <row r="11" spans="1:58" ht="7.5" customHeight="1" x14ac:dyDescent="0.45">
      <c r="A11" s="21"/>
      <c r="B11" s="1"/>
      <c r="J11" s="7"/>
      <c r="K11" s="6"/>
      <c r="L11" s="6"/>
      <c r="M11" s="224" t="s">
        <v>63</v>
      </c>
      <c r="N11" s="224"/>
      <c r="O11" s="224"/>
      <c r="P11" s="224"/>
      <c r="Q11" s="6"/>
      <c r="R11" s="6"/>
      <c r="S11" s="6"/>
      <c r="T11" s="6"/>
      <c r="U11" s="6"/>
      <c r="V11" s="6"/>
      <c r="X11" s="1"/>
      <c r="Y11" s="49"/>
    </row>
    <row r="12" spans="1:58" ht="23.4" x14ac:dyDescent="0.45">
      <c r="A12" s="21"/>
      <c r="B12" s="1"/>
      <c r="H12" s="147" t="s">
        <v>20</v>
      </c>
      <c r="J12" s="7"/>
      <c r="K12" s="6"/>
      <c r="L12" s="6"/>
      <c r="M12" s="224"/>
      <c r="N12" s="224"/>
      <c r="O12" s="224"/>
      <c r="P12" s="224"/>
      <c r="Q12" s="6"/>
      <c r="R12" s="6"/>
      <c r="S12" s="6"/>
      <c r="T12" s="6"/>
      <c r="U12" s="6"/>
      <c r="V12" s="6"/>
      <c r="X12" s="1"/>
      <c r="Y12" s="49"/>
    </row>
    <row r="13" spans="1:58" ht="7.5" customHeight="1" thickBot="1" x14ac:dyDescent="0.4">
      <c r="A13" s="21"/>
      <c r="B13" s="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6"/>
      <c r="X13" s="1"/>
      <c r="Y13" s="49"/>
    </row>
    <row r="14" spans="1:58" ht="24" thickBot="1" x14ac:dyDescent="0.4">
      <c r="A14" s="21"/>
      <c r="B14" s="1"/>
      <c r="H14" s="182">
        <v>100</v>
      </c>
      <c r="I14" s="7"/>
      <c r="J14" s="21"/>
      <c r="K14" s="6"/>
      <c r="L14" s="6"/>
      <c r="M14" s="6"/>
      <c r="N14" s="6"/>
      <c r="O14" s="6"/>
      <c r="P14" s="6"/>
      <c r="Q14" s="6"/>
      <c r="R14" s="6"/>
      <c r="S14" s="6"/>
      <c r="T14" s="21"/>
      <c r="U14" s="21"/>
      <c r="V14" s="6"/>
      <c r="X14" s="1"/>
      <c r="Y14" s="49"/>
    </row>
    <row r="15" spans="1:58" ht="23.25" x14ac:dyDescent="0.35">
      <c r="A15" s="21"/>
      <c r="B15" s="1"/>
      <c r="H15" s="183"/>
      <c r="J15" s="21"/>
      <c r="K15" s="6"/>
      <c r="L15" s="52"/>
      <c r="M15" s="36"/>
      <c r="N15" s="53"/>
      <c r="O15" s="6"/>
      <c r="P15" s="52"/>
      <c r="Q15" s="36"/>
      <c r="R15" s="53"/>
      <c r="S15" s="6"/>
      <c r="T15" s="21"/>
      <c r="U15" s="21"/>
      <c r="V15" s="6"/>
      <c r="X15" s="1"/>
      <c r="Y15" s="49"/>
    </row>
    <row r="16" spans="1:58" ht="24" thickBot="1" x14ac:dyDescent="0.5">
      <c r="A16" s="21"/>
      <c r="B16" s="1"/>
      <c r="H16" s="183"/>
      <c r="J16" s="21"/>
      <c r="K16" s="6"/>
      <c r="L16" s="54"/>
      <c r="M16" s="8"/>
      <c r="N16" s="35"/>
      <c r="O16" s="6"/>
      <c r="P16" s="54"/>
      <c r="Q16" s="8"/>
      <c r="R16" s="35"/>
      <c r="S16" s="6"/>
      <c r="T16" s="21"/>
      <c r="U16" s="21"/>
      <c r="V16" s="6"/>
      <c r="X16" s="1"/>
      <c r="Y16" s="49"/>
      <c r="AA16" s="213" t="s">
        <v>59</v>
      </c>
      <c r="AB16" s="213"/>
      <c r="AC16" s="213"/>
    </row>
    <row r="17" spans="1:58" ht="24" thickBot="1" x14ac:dyDescent="0.5">
      <c r="A17" s="21"/>
      <c r="B17" s="1"/>
      <c r="H17" s="184">
        <v>0.2</v>
      </c>
      <c r="J17" s="21"/>
      <c r="K17" s="163" t="s">
        <v>6</v>
      </c>
      <c r="L17" s="170">
        <f>(L22+L24)*115%</f>
        <v>413.99999999999994</v>
      </c>
      <c r="M17" s="171"/>
      <c r="N17" s="170">
        <f>(N22+N24)*115%</f>
        <v>1242</v>
      </c>
      <c r="O17" s="167" t="s">
        <v>21</v>
      </c>
      <c r="P17" s="170">
        <f>(P22)*115%</f>
        <v>92</v>
      </c>
      <c r="Q17" s="172"/>
      <c r="R17" s="170">
        <f>(R24)*115%</f>
        <v>368</v>
      </c>
      <c r="S17" s="6"/>
      <c r="T17" s="21"/>
      <c r="U17" s="21"/>
      <c r="V17" s="6"/>
      <c r="X17" s="1"/>
      <c r="Y17" s="49"/>
      <c r="AA17" s="213"/>
      <c r="AB17" s="213"/>
      <c r="AC17" s="213"/>
    </row>
    <row r="18" spans="1:58" ht="24" thickBot="1" x14ac:dyDescent="0.5">
      <c r="A18" s="21"/>
      <c r="B18" s="1"/>
      <c r="H18" s="183"/>
      <c r="J18" s="21"/>
      <c r="K18" s="164"/>
      <c r="L18" s="173"/>
      <c r="M18" s="174"/>
      <c r="N18" s="175"/>
      <c r="O18" s="167" t="s">
        <v>5</v>
      </c>
      <c r="P18" s="170">
        <f>P17*H33</f>
        <v>23</v>
      </c>
      <c r="Q18" s="176" t="s">
        <v>0</v>
      </c>
      <c r="R18" s="170">
        <f>R17*H30</f>
        <v>103.04</v>
      </c>
      <c r="S18" s="6"/>
      <c r="T18" s="21"/>
      <c r="U18" s="21"/>
      <c r="V18" s="6"/>
      <c r="X18" s="1"/>
      <c r="Y18" s="49"/>
      <c r="AA18" s="213"/>
      <c r="AB18" s="213"/>
      <c r="AC18" s="213"/>
    </row>
    <row r="19" spans="1:58" ht="24" thickBot="1" x14ac:dyDescent="0.5">
      <c r="A19" s="21"/>
      <c r="B19" s="1"/>
      <c r="H19" s="183"/>
      <c r="J19" s="21"/>
      <c r="K19" s="165"/>
      <c r="L19" s="173"/>
      <c r="M19" s="174"/>
      <c r="N19" s="175"/>
      <c r="O19" s="168"/>
      <c r="P19" s="177"/>
      <c r="Q19" s="178"/>
      <c r="R19" s="179"/>
      <c r="S19" s="6"/>
      <c r="T19" s="21"/>
      <c r="U19" s="21"/>
      <c r="V19" s="6"/>
      <c r="X19" s="1"/>
      <c r="Y19" s="49"/>
      <c r="AA19" s="213"/>
      <c r="AB19" s="213"/>
      <c r="AC19" s="213"/>
    </row>
    <row r="20" spans="1:58" ht="24" thickBot="1" x14ac:dyDescent="0.5">
      <c r="A20" s="21"/>
      <c r="B20" s="1"/>
      <c r="H20" s="184">
        <v>0.8</v>
      </c>
      <c r="J20" s="21"/>
      <c r="K20" s="165"/>
      <c r="L20" s="173"/>
      <c r="M20" s="174"/>
      <c r="N20" s="175"/>
      <c r="O20" s="168"/>
      <c r="P20" s="177"/>
      <c r="Q20" s="178"/>
      <c r="R20" s="175"/>
      <c r="S20" s="6"/>
      <c r="T20" s="21"/>
      <c r="U20" s="21"/>
      <c r="V20" s="6"/>
      <c r="X20" s="1"/>
      <c r="Y20" s="49"/>
      <c r="AA20" s="213"/>
      <c r="AB20" s="213"/>
      <c r="AC20" s="213"/>
    </row>
    <row r="21" spans="1:58" ht="23.4" x14ac:dyDescent="0.45">
      <c r="A21" s="21"/>
      <c r="B21" s="1"/>
      <c r="H21" s="183"/>
      <c r="J21" s="21"/>
      <c r="K21" s="165"/>
      <c r="L21" s="173"/>
      <c r="M21" s="174"/>
      <c r="N21" s="175"/>
      <c r="O21" s="168"/>
      <c r="P21" s="177"/>
      <c r="Q21" s="178"/>
      <c r="R21" s="179"/>
      <c r="S21" s="6"/>
      <c r="T21" s="21"/>
      <c r="U21" s="21"/>
      <c r="V21" s="6"/>
      <c r="X21" s="1"/>
      <c r="Y21" s="49"/>
      <c r="AA21" s="213"/>
      <c r="AB21" s="213"/>
      <c r="AC21" s="213"/>
    </row>
    <row r="22" spans="1:58" ht="23.25" x14ac:dyDescent="0.35">
      <c r="A22" s="21"/>
      <c r="B22" s="1"/>
      <c r="H22" s="183"/>
      <c r="J22" s="21"/>
      <c r="K22" s="166" t="s">
        <v>18</v>
      </c>
      <c r="L22" s="180">
        <f>H14*H17*1*0.5*H26</f>
        <v>40</v>
      </c>
      <c r="M22" s="174"/>
      <c r="N22" s="180">
        <f>H14*H17*0.5*H26*3</f>
        <v>120</v>
      </c>
      <c r="O22" s="169" t="s">
        <v>18</v>
      </c>
      <c r="P22" s="180">
        <f>H14*H17*H26</f>
        <v>80</v>
      </c>
      <c r="Q22" s="178"/>
      <c r="R22" s="179"/>
      <c r="S22" s="6"/>
      <c r="T22" s="21"/>
      <c r="U22" s="21"/>
      <c r="V22" s="6"/>
      <c r="X22" s="1"/>
      <c r="Y22" s="49"/>
    </row>
    <row r="23" spans="1:58" ht="23.25" x14ac:dyDescent="0.35">
      <c r="A23" s="21"/>
      <c r="B23" s="1"/>
      <c r="H23" s="185"/>
      <c r="J23" s="21"/>
      <c r="K23" s="166"/>
      <c r="L23" s="173"/>
      <c r="M23" s="174"/>
      <c r="N23" s="175"/>
      <c r="O23" s="169"/>
      <c r="P23" s="177"/>
      <c r="Q23" s="178"/>
      <c r="R23" s="179"/>
      <c r="S23" s="6"/>
      <c r="T23" s="21"/>
      <c r="U23" s="21"/>
      <c r="V23" s="6"/>
      <c r="X23" s="1"/>
      <c r="Y23" s="49"/>
    </row>
    <row r="24" spans="1:58" ht="24" thickBot="1" x14ac:dyDescent="0.4">
      <c r="A24" s="21"/>
      <c r="B24" s="1"/>
      <c r="H24" s="183"/>
      <c r="J24" s="21"/>
      <c r="K24" s="166" t="s">
        <v>19</v>
      </c>
      <c r="L24" s="180">
        <f>H14*H20*1*1*H26</f>
        <v>320</v>
      </c>
      <c r="M24" s="174"/>
      <c r="N24" s="180">
        <f>(H14*H20)*1*3*H26</f>
        <v>960</v>
      </c>
      <c r="O24" s="169" t="s">
        <v>19</v>
      </c>
      <c r="P24" s="177"/>
      <c r="Q24" s="178"/>
      <c r="R24" s="181">
        <f>H14*H20*H26</f>
        <v>320</v>
      </c>
      <c r="S24" s="54"/>
      <c r="T24" s="21"/>
      <c r="U24" s="21"/>
      <c r="V24" s="6"/>
      <c r="X24" s="1"/>
      <c r="Y24" s="49"/>
    </row>
    <row r="25" spans="1:58" ht="24" thickBot="1" x14ac:dyDescent="0.4">
      <c r="A25" s="21"/>
      <c r="B25" s="1"/>
      <c r="H25" s="183"/>
      <c r="J25" s="21"/>
      <c r="K25" s="156"/>
      <c r="L25" s="157"/>
      <c r="M25" s="157"/>
      <c r="N25" s="157"/>
      <c r="O25" s="156"/>
      <c r="P25" s="158"/>
      <c r="Q25" s="158"/>
      <c r="R25" s="158"/>
      <c r="S25" s="6"/>
      <c r="T25" s="21"/>
      <c r="U25" s="21"/>
      <c r="V25" s="6"/>
      <c r="X25" s="1"/>
      <c r="Y25" s="49"/>
    </row>
    <row r="26" spans="1:58" ht="24" thickBot="1" x14ac:dyDescent="0.4">
      <c r="A26" s="21"/>
      <c r="B26" s="1"/>
      <c r="H26" s="182">
        <v>4</v>
      </c>
      <c r="I26" s="7"/>
      <c r="J26" s="21"/>
      <c r="K26" s="159"/>
      <c r="L26" s="160"/>
      <c r="M26" s="161"/>
      <c r="N26" s="160"/>
      <c r="O26" s="159"/>
      <c r="P26" s="160"/>
      <c r="Q26" s="162"/>
      <c r="R26" s="160"/>
      <c r="S26" s="8"/>
      <c r="T26" s="21"/>
      <c r="U26" s="21"/>
      <c r="V26" s="6"/>
      <c r="X26" s="1"/>
      <c r="Y26" s="49"/>
    </row>
    <row r="27" spans="1:58" ht="23.25" x14ac:dyDescent="0.35">
      <c r="A27" s="21"/>
      <c r="B27" s="1"/>
      <c r="H27" s="183"/>
      <c r="J27" s="21"/>
      <c r="K27" s="6"/>
      <c r="L27" s="6"/>
      <c r="M27" s="6"/>
      <c r="N27" s="6"/>
      <c r="O27" s="6"/>
      <c r="P27" s="6"/>
      <c r="Q27" s="6"/>
      <c r="R27" s="8"/>
      <c r="S27" s="6"/>
      <c r="T27" s="21"/>
      <c r="U27" s="21"/>
      <c r="V27" s="6"/>
      <c r="X27" s="1"/>
      <c r="Y27" s="49"/>
    </row>
    <row r="28" spans="1:58" ht="6.75" customHeight="1" x14ac:dyDescent="0.35">
      <c r="A28" s="21"/>
      <c r="B28" s="1"/>
      <c r="H28" s="183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6"/>
      <c r="X28" s="1"/>
      <c r="Y28" s="49"/>
    </row>
    <row r="29" spans="1:58" ht="6.75" customHeight="1" thickBot="1" x14ac:dyDescent="0.4">
      <c r="A29" s="21"/>
      <c r="B29" s="1"/>
      <c r="H29" s="183"/>
      <c r="J29" s="7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X29" s="1"/>
      <c r="Y29" s="49"/>
      <c r="AY29" s="4"/>
      <c r="AZ29" s="4"/>
      <c r="BA29" s="4"/>
      <c r="BB29" s="4"/>
      <c r="BC29" s="4"/>
      <c r="BD29" s="4"/>
      <c r="BE29" s="4"/>
      <c r="BF29" s="4"/>
    </row>
    <row r="30" spans="1:58" ht="24" thickBot="1" x14ac:dyDescent="0.5">
      <c r="A30" s="21"/>
      <c r="B30" s="1"/>
      <c r="H30" s="186">
        <v>0.28000000000000003</v>
      </c>
      <c r="I30" s="7" t="s">
        <v>0</v>
      </c>
      <c r="J30" s="7"/>
      <c r="K30" s="212" t="s">
        <v>60</v>
      </c>
      <c r="L30" s="212"/>
      <c r="M30" s="212"/>
      <c r="N30" s="6"/>
      <c r="O30" s="9"/>
      <c r="P30" s="10"/>
      <c r="Q30" s="6"/>
      <c r="R30" s="10"/>
      <c r="S30" s="10"/>
      <c r="T30" s="6"/>
      <c r="U30" s="6"/>
      <c r="V30" s="6"/>
      <c r="X30" s="1"/>
      <c r="Y30" s="49"/>
    </row>
    <row r="31" spans="1:58" ht="13.95" customHeight="1" x14ac:dyDescent="0.45">
      <c r="A31" s="21"/>
      <c r="B31" s="1"/>
      <c r="H31" s="183"/>
      <c r="J31" s="7"/>
      <c r="K31" s="212"/>
      <c r="L31" s="212"/>
      <c r="M31" s="212"/>
      <c r="P31" s="11"/>
      <c r="Q31" s="12"/>
      <c r="R31" s="11"/>
      <c r="S31" s="13"/>
      <c r="T31" s="4"/>
      <c r="U31" s="4"/>
      <c r="X31" s="1"/>
      <c r="Y31" s="49"/>
    </row>
    <row r="32" spans="1:58" ht="14.4" customHeight="1" thickBot="1" x14ac:dyDescent="0.5">
      <c r="A32" s="21"/>
      <c r="B32" s="1"/>
      <c r="H32" s="183"/>
      <c r="J32" s="7"/>
      <c r="K32" s="212"/>
      <c r="L32" s="212"/>
      <c r="M32" s="212"/>
      <c r="T32" s="4"/>
      <c r="U32" s="4"/>
      <c r="X32" s="1"/>
      <c r="Y32" s="49"/>
    </row>
    <row r="33" spans="1:58" ht="24" thickBot="1" x14ac:dyDescent="0.5">
      <c r="A33" s="21"/>
      <c r="B33" s="1"/>
      <c r="H33" s="186">
        <v>0.25</v>
      </c>
      <c r="I33" s="7" t="s">
        <v>0</v>
      </c>
      <c r="J33" s="7"/>
      <c r="K33" s="212"/>
      <c r="L33" s="212"/>
      <c r="M33" s="212"/>
      <c r="P33" s="11"/>
      <c r="T33" s="4"/>
      <c r="U33" s="4"/>
      <c r="X33" s="1"/>
      <c r="Y33" s="49"/>
    </row>
    <row r="34" spans="1:58" ht="13.95" customHeight="1" x14ac:dyDescent="0.45">
      <c r="A34" s="21"/>
      <c r="B34" s="1"/>
      <c r="J34" s="7"/>
      <c r="K34" s="212"/>
      <c r="L34" s="212"/>
      <c r="M34" s="212"/>
      <c r="T34" s="4"/>
      <c r="U34" s="4"/>
      <c r="X34" s="1"/>
      <c r="Y34" s="49"/>
    </row>
    <row r="35" spans="1:58" ht="13.95" customHeight="1" x14ac:dyDescent="0.45">
      <c r="A35" s="21"/>
      <c r="B35" s="1"/>
      <c r="J35" s="7"/>
      <c r="K35" s="212"/>
      <c r="L35" s="212"/>
      <c r="M35" s="212"/>
      <c r="T35" s="4"/>
      <c r="U35" s="4"/>
      <c r="X35" s="1"/>
      <c r="Y35" s="49"/>
    </row>
    <row r="36" spans="1:58" ht="13.95" customHeight="1" x14ac:dyDescent="0.45">
      <c r="A36" s="21"/>
      <c r="B36" s="1"/>
      <c r="J36" s="7"/>
      <c r="K36" s="212"/>
      <c r="L36" s="212"/>
      <c r="M36" s="212"/>
      <c r="T36" s="4"/>
      <c r="U36" s="4"/>
      <c r="X36" s="1"/>
      <c r="Y36" s="49"/>
    </row>
    <row r="37" spans="1:58" ht="7.5" customHeight="1" x14ac:dyDescent="0.35">
      <c r="A37" s="21"/>
      <c r="B37" s="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9"/>
    </row>
    <row r="38" spans="1:58" ht="6.7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AY38" s="4"/>
      <c r="AZ38" s="4"/>
      <c r="BA38" s="4"/>
      <c r="BB38" s="4"/>
      <c r="BC38" s="4"/>
      <c r="BD38" s="4"/>
      <c r="BE38" s="4"/>
      <c r="BF38" s="4"/>
    </row>
    <row r="39" spans="1:58" ht="14.25" x14ac:dyDescent="0.2">
      <c r="B39" s="4"/>
      <c r="T39" s="4"/>
      <c r="U39" s="4"/>
      <c r="AY39" s="4"/>
      <c r="AZ39" s="4"/>
      <c r="BA39" s="4"/>
      <c r="BB39" s="4"/>
      <c r="BC39" s="4"/>
      <c r="BD39" s="4"/>
      <c r="BE39" s="4"/>
      <c r="BF39" s="4"/>
    </row>
    <row r="40" spans="1:58" ht="14.25" x14ac:dyDescent="0.2">
      <c r="B40" s="4"/>
      <c r="T40" s="4"/>
      <c r="U40" s="4"/>
      <c r="AY40" s="4"/>
      <c r="AZ40" s="4"/>
      <c r="BA40" s="4"/>
      <c r="BB40" s="4"/>
      <c r="BC40" s="4"/>
      <c r="BD40" s="4"/>
      <c r="BE40" s="4"/>
      <c r="BF40" s="4"/>
    </row>
    <row r="41" spans="1:58" ht="14.25" x14ac:dyDescent="0.2">
      <c r="B41" s="4"/>
      <c r="T41" s="4"/>
      <c r="U41" s="4"/>
      <c r="AY41" s="4"/>
      <c r="AZ41" s="4"/>
      <c r="BA41" s="4"/>
      <c r="BB41" s="4"/>
      <c r="BC41" s="4"/>
      <c r="BD41" s="4"/>
      <c r="BE41" s="4"/>
      <c r="BF41" s="4"/>
    </row>
    <row r="42" spans="1:58" ht="14.25" x14ac:dyDescent="0.2">
      <c r="B42" s="4"/>
      <c r="T42" s="4"/>
      <c r="U42" s="4"/>
      <c r="AY42" s="4"/>
      <c r="AZ42" s="4"/>
      <c r="BA42" s="4"/>
      <c r="BB42" s="4"/>
      <c r="BC42" s="4"/>
      <c r="BD42" s="4"/>
      <c r="BE42" s="4"/>
      <c r="BF42" s="4"/>
    </row>
    <row r="43" spans="1:58" ht="14.25" x14ac:dyDescent="0.2">
      <c r="B43" s="4"/>
      <c r="T43" s="4"/>
      <c r="U43" s="4"/>
      <c r="AY43" s="4"/>
      <c r="AZ43" s="4"/>
      <c r="BA43" s="4"/>
      <c r="BB43" s="4"/>
      <c r="BC43" s="4"/>
      <c r="BD43" s="4"/>
      <c r="BE43" s="4"/>
      <c r="BF43" s="4"/>
    </row>
    <row r="44" spans="1:58" ht="14.25" x14ac:dyDescent="0.2">
      <c r="B44" s="4"/>
      <c r="T44" s="4"/>
      <c r="U44" s="4"/>
      <c r="AY44" s="4"/>
      <c r="AZ44" s="4"/>
      <c r="BA44" s="4"/>
      <c r="BB44" s="4"/>
      <c r="BC44" s="4"/>
      <c r="BD44" s="4"/>
      <c r="BE44" s="4"/>
      <c r="BF44" s="4"/>
    </row>
    <row r="45" spans="1:58" ht="14.25" x14ac:dyDescent="0.2">
      <c r="B45" s="4"/>
      <c r="T45" s="4"/>
      <c r="U45" s="4"/>
      <c r="AY45" s="4"/>
      <c r="AZ45" s="4"/>
      <c r="BA45" s="4"/>
      <c r="BB45" s="4"/>
      <c r="BC45" s="4"/>
      <c r="BD45" s="4"/>
      <c r="BE45" s="4"/>
      <c r="BF45" s="4"/>
    </row>
    <row r="46" spans="1:58" ht="14.25" x14ac:dyDescent="0.2">
      <c r="B46" s="4"/>
      <c r="T46" s="4"/>
      <c r="U46" s="4"/>
      <c r="AY46" s="4"/>
      <c r="AZ46" s="4"/>
      <c r="BA46" s="4"/>
      <c r="BB46" s="4"/>
      <c r="BC46" s="4"/>
      <c r="BD46" s="4"/>
      <c r="BE46" s="4"/>
      <c r="BF46" s="4"/>
    </row>
    <row r="47" spans="1:58" ht="14.25" x14ac:dyDescent="0.2">
      <c r="B47" s="4"/>
      <c r="T47" s="4"/>
      <c r="U47" s="4"/>
      <c r="AY47" s="4"/>
      <c r="AZ47" s="4"/>
      <c r="BA47" s="4"/>
      <c r="BB47" s="4"/>
      <c r="BC47" s="4"/>
      <c r="BD47" s="4"/>
      <c r="BE47" s="4"/>
      <c r="BF47" s="4"/>
    </row>
    <row r="48" spans="1:58" ht="14.25" x14ac:dyDescent="0.2">
      <c r="B48" s="4"/>
      <c r="T48" s="4"/>
      <c r="U48" s="4"/>
      <c r="AY48" s="4"/>
      <c r="AZ48" s="4"/>
      <c r="BA48" s="4"/>
      <c r="BB48" s="4"/>
      <c r="BC48" s="4"/>
      <c r="BD48" s="4"/>
      <c r="BE48" s="4"/>
      <c r="BF48" s="4"/>
    </row>
    <row r="49" spans="2:58" ht="14.25" x14ac:dyDescent="0.2">
      <c r="B49" s="4"/>
      <c r="T49" s="4"/>
      <c r="U49" s="4"/>
      <c r="AY49" s="4"/>
      <c r="AZ49" s="4"/>
      <c r="BA49" s="4"/>
      <c r="BB49" s="4"/>
      <c r="BC49" s="4"/>
      <c r="BD49" s="4"/>
      <c r="BE49" s="4"/>
      <c r="BF49" s="4"/>
    </row>
    <row r="50" spans="2:58" ht="14.25" x14ac:dyDescent="0.2">
      <c r="B50" s="4"/>
      <c r="T50" s="4"/>
      <c r="U50" s="4"/>
      <c r="AY50" s="4"/>
      <c r="AZ50" s="4"/>
      <c r="BA50" s="4"/>
      <c r="BB50" s="4"/>
      <c r="BC50" s="4"/>
      <c r="BD50" s="4"/>
      <c r="BE50" s="4"/>
      <c r="BF50" s="4"/>
    </row>
    <row r="51" spans="2:58" ht="14.25" x14ac:dyDescent="0.2">
      <c r="B51" s="4"/>
      <c r="T51" s="4"/>
      <c r="U51" s="4"/>
      <c r="AY51" s="4"/>
      <c r="AZ51" s="4"/>
      <c r="BA51" s="4"/>
      <c r="BB51" s="4"/>
      <c r="BC51" s="4"/>
      <c r="BD51" s="4"/>
      <c r="BE51" s="4"/>
      <c r="BF51" s="4"/>
    </row>
    <row r="52" spans="2:58" ht="14.25" x14ac:dyDescent="0.2">
      <c r="B52" s="4"/>
      <c r="T52" s="4"/>
      <c r="U52" s="4"/>
      <c r="AY52" s="4"/>
      <c r="AZ52" s="4"/>
      <c r="BA52" s="4"/>
      <c r="BB52" s="4"/>
      <c r="BC52" s="4"/>
      <c r="BD52" s="4"/>
      <c r="BE52" s="4"/>
      <c r="BF52" s="4"/>
    </row>
    <row r="53" spans="2:58" ht="14.25" x14ac:dyDescent="0.2">
      <c r="B53" s="4"/>
      <c r="T53" s="4"/>
      <c r="U53" s="4"/>
      <c r="AY53" s="4"/>
      <c r="AZ53" s="4"/>
      <c r="BA53" s="4"/>
      <c r="BB53" s="4"/>
      <c r="BC53" s="4"/>
      <c r="BD53" s="4"/>
      <c r="BE53" s="4"/>
      <c r="BF53" s="4"/>
    </row>
    <row r="54" spans="2:58" ht="14.25" x14ac:dyDescent="0.2">
      <c r="B54" s="4"/>
      <c r="T54" s="4"/>
      <c r="U54" s="4"/>
      <c r="AY54" s="4"/>
      <c r="AZ54" s="4"/>
      <c r="BA54" s="4"/>
      <c r="BB54" s="4"/>
      <c r="BC54" s="4"/>
      <c r="BD54" s="4"/>
      <c r="BE54" s="4"/>
      <c r="BF54" s="4"/>
    </row>
    <row r="55" spans="2:58" ht="14.25" x14ac:dyDescent="0.2">
      <c r="B55" s="4"/>
      <c r="T55" s="4"/>
      <c r="U55" s="4"/>
      <c r="AY55" s="4"/>
      <c r="AZ55" s="4"/>
      <c r="BA55" s="4"/>
      <c r="BB55" s="4"/>
      <c r="BC55" s="4"/>
      <c r="BD55" s="4"/>
      <c r="BE55" s="4"/>
      <c r="BF55" s="4"/>
    </row>
    <row r="56" spans="2:58" ht="14.25" x14ac:dyDescent="0.2">
      <c r="B56" s="4"/>
      <c r="T56" s="4"/>
      <c r="U56" s="4"/>
      <c r="AY56" s="4"/>
      <c r="AZ56" s="4"/>
      <c r="BA56" s="4"/>
      <c r="BB56" s="4"/>
      <c r="BC56" s="4"/>
      <c r="BD56" s="4"/>
      <c r="BE56" s="4"/>
      <c r="BF56" s="4"/>
    </row>
    <row r="57" spans="2:58" ht="14.25" x14ac:dyDescent="0.2">
      <c r="B57" s="4"/>
      <c r="T57" s="4"/>
      <c r="U57" s="4"/>
      <c r="AY57" s="4"/>
      <c r="AZ57" s="4"/>
      <c r="BA57" s="4"/>
      <c r="BB57" s="4"/>
      <c r="BC57" s="4"/>
      <c r="BD57" s="4"/>
      <c r="BE57" s="4"/>
      <c r="BF57" s="4"/>
    </row>
    <row r="58" spans="2:58" ht="14.25" x14ac:dyDescent="0.2">
      <c r="B58" s="4"/>
      <c r="T58" s="4"/>
      <c r="U58" s="4"/>
      <c r="AY58" s="4"/>
      <c r="AZ58" s="4"/>
      <c r="BA58" s="4"/>
      <c r="BB58" s="4"/>
      <c r="BC58" s="4"/>
      <c r="BD58" s="4"/>
      <c r="BE58" s="4"/>
      <c r="BF58" s="4"/>
    </row>
    <row r="59" spans="2:58" ht="14.25" x14ac:dyDescent="0.2">
      <c r="B59" s="4"/>
      <c r="T59" s="4"/>
      <c r="U59" s="4"/>
      <c r="AY59" s="4"/>
      <c r="AZ59" s="4"/>
      <c r="BA59" s="4"/>
      <c r="BB59" s="4"/>
      <c r="BC59" s="4"/>
      <c r="BD59" s="4"/>
      <c r="BE59" s="4"/>
      <c r="BF59" s="4"/>
    </row>
    <row r="60" spans="2:58" ht="14.25" x14ac:dyDescent="0.2">
      <c r="B60" s="4"/>
      <c r="T60" s="4"/>
      <c r="U60" s="4"/>
      <c r="AY60" s="4"/>
      <c r="AZ60" s="4"/>
      <c r="BA60" s="4"/>
      <c r="BB60" s="4"/>
      <c r="BC60" s="4"/>
      <c r="BD60" s="4"/>
      <c r="BE60" s="4"/>
      <c r="BF60" s="4"/>
    </row>
    <row r="61" spans="2:58" ht="14.25" x14ac:dyDescent="0.2">
      <c r="B61" s="4"/>
      <c r="T61" s="4"/>
      <c r="U61" s="4"/>
      <c r="AY61" s="4"/>
      <c r="AZ61" s="4"/>
      <c r="BA61" s="4"/>
      <c r="BB61" s="4"/>
      <c r="BC61" s="4"/>
      <c r="BD61" s="4"/>
      <c r="BE61" s="4"/>
      <c r="BF61" s="4"/>
    </row>
    <row r="62" spans="2:58" ht="14.25" x14ac:dyDescent="0.2">
      <c r="B62" s="4"/>
      <c r="T62" s="4"/>
      <c r="U62" s="4"/>
      <c r="AY62" s="4"/>
      <c r="AZ62" s="4"/>
      <c r="BA62" s="4"/>
      <c r="BB62" s="4"/>
      <c r="BC62" s="4"/>
      <c r="BD62" s="4"/>
      <c r="BE62" s="4"/>
      <c r="BF62" s="4"/>
    </row>
    <row r="63" spans="2:58" ht="14.25" x14ac:dyDescent="0.2">
      <c r="B63" s="4"/>
      <c r="T63" s="4"/>
      <c r="U63" s="4"/>
      <c r="AY63" s="4"/>
      <c r="AZ63" s="4"/>
      <c r="BA63" s="4"/>
      <c r="BB63" s="4"/>
      <c r="BC63" s="4"/>
      <c r="BD63" s="4"/>
      <c r="BE63" s="4"/>
      <c r="BF63" s="4"/>
    </row>
    <row r="64" spans="2:58" ht="14.25" x14ac:dyDescent="0.2">
      <c r="B64" s="4"/>
      <c r="T64" s="4"/>
      <c r="U64" s="4"/>
      <c r="AY64" s="4"/>
      <c r="AZ64" s="4"/>
      <c r="BA64" s="4"/>
      <c r="BB64" s="4"/>
      <c r="BC64" s="4"/>
      <c r="BD64" s="4"/>
      <c r="BE64" s="4"/>
      <c r="BF64" s="4"/>
    </row>
    <row r="65" spans="2:58" x14ac:dyDescent="0.25">
      <c r="B65" s="4"/>
      <c r="T65" s="4"/>
      <c r="U65" s="4"/>
      <c r="AY65" s="4"/>
      <c r="AZ65" s="4"/>
      <c r="BA65" s="4"/>
      <c r="BB65" s="4"/>
      <c r="BC65" s="4"/>
      <c r="BD65" s="4"/>
      <c r="BE65" s="4"/>
      <c r="BF65" s="4"/>
    </row>
    <row r="66" spans="2:58" x14ac:dyDescent="0.25">
      <c r="B66" s="4"/>
      <c r="T66" s="4"/>
      <c r="U66" s="4"/>
      <c r="AY66" s="4"/>
      <c r="AZ66" s="4"/>
      <c r="BA66" s="4"/>
      <c r="BB66" s="4"/>
      <c r="BC66" s="4"/>
      <c r="BD66" s="4"/>
      <c r="BE66" s="4"/>
      <c r="BF66" s="4"/>
    </row>
    <row r="67" spans="2:58" x14ac:dyDescent="0.25">
      <c r="B67" s="4"/>
      <c r="T67" s="4"/>
      <c r="U67" s="4"/>
      <c r="AY67" s="4"/>
      <c r="AZ67" s="4"/>
      <c r="BA67" s="4"/>
      <c r="BB67" s="4"/>
      <c r="BC67" s="4"/>
      <c r="BD67" s="4"/>
      <c r="BE67" s="4"/>
      <c r="BF67" s="4"/>
    </row>
    <row r="68" spans="2:58" x14ac:dyDescent="0.25">
      <c r="B68" s="4"/>
      <c r="T68" s="4"/>
      <c r="U68" s="4"/>
      <c r="AY68" s="4"/>
      <c r="AZ68" s="4"/>
      <c r="BA68" s="4"/>
      <c r="BB68" s="4"/>
      <c r="BC68" s="4"/>
      <c r="BD68" s="4"/>
      <c r="BE68" s="4"/>
      <c r="BF68" s="4"/>
    </row>
    <row r="69" spans="2:58" x14ac:dyDescent="0.25">
      <c r="B69" s="4"/>
      <c r="T69" s="4"/>
      <c r="U69" s="4"/>
      <c r="AY69" s="4"/>
      <c r="AZ69" s="4"/>
      <c r="BA69" s="4"/>
      <c r="BB69" s="4"/>
      <c r="BC69" s="4"/>
      <c r="BD69" s="4"/>
      <c r="BE69" s="4"/>
      <c r="BF69" s="4"/>
    </row>
    <row r="70" spans="2:58" x14ac:dyDescent="0.25">
      <c r="B70" s="4"/>
      <c r="T70" s="4"/>
      <c r="U70" s="4"/>
      <c r="AY70" s="4"/>
      <c r="AZ70" s="4"/>
      <c r="BA70" s="4"/>
      <c r="BB70" s="4"/>
      <c r="BC70" s="4"/>
      <c r="BD70" s="4"/>
      <c r="BE70" s="4"/>
      <c r="BF70" s="4"/>
    </row>
    <row r="71" spans="2:58" x14ac:dyDescent="0.25">
      <c r="B71" s="4"/>
      <c r="T71" s="4"/>
      <c r="U71" s="4"/>
      <c r="AY71" s="4"/>
      <c r="AZ71" s="4"/>
      <c r="BA71" s="4"/>
      <c r="BB71" s="4"/>
      <c r="BC71" s="4"/>
      <c r="BD71" s="4"/>
      <c r="BE71" s="4"/>
      <c r="BF71" s="4"/>
    </row>
    <row r="72" spans="2:58" x14ac:dyDescent="0.25">
      <c r="B72" s="4"/>
      <c r="T72" s="4"/>
      <c r="U72" s="4"/>
      <c r="AY72" s="4"/>
      <c r="AZ72" s="4"/>
      <c r="BA72" s="4"/>
      <c r="BB72" s="4"/>
      <c r="BC72" s="4"/>
      <c r="BD72" s="4"/>
      <c r="BE72" s="4"/>
      <c r="BF72" s="4"/>
    </row>
    <row r="73" spans="2:58" x14ac:dyDescent="0.25">
      <c r="B73" s="4"/>
      <c r="T73" s="4"/>
      <c r="U73" s="4"/>
      <c r="AY73" s="4"/>
      <c r="AZ73" s="4"/>
      <c r="BA73" s="4"/>
      <c r="BB73" s="4"/>
      <c r="BC73" s="4"/>
      <c r="BD73" s="4"/>
      <c r="BE73" s="4"/>
      <c r="BF73" s="4"/>
    </row>
    <row r="74" spans="2:58" x14ac:dyDescent="0.25">
      <c r="B74" s="4"/>
      <c r="T74" s="4"/>
      <c r="U74" s="4"/>
      <c r="AY74" s="4"/>
      <c r="AZ74" s="4"/>
      <c r="BA74" s="4"/>
      <c r="BB74" s="4"/>
      <c r="BC74" s="4"/>
      <c r="BD74" s="4"/>
      <c r="BE74" s="4"/>
      <c r="BF74" s="4"/>
    </row>
    <row r="75" spans="2:58" x14ac:dyDescent="0.25">
      <c r="B75" s="4"/>
      <c r="T75" s="4"/>
      <c r="U75" s="4"/>
      <c r="AY75" s="4"/>
      <c r="AZ75" s="4"/>
      <c r="BA75" s="4"/>
      <c r="BB75" s="4"/>
      <c r="BC75" s="4"/>
      <c r="BD75" s="4"/>
      <c r="BE75" s="4"/>
      <c r="BF75" s="4"/>
    </row>
    <row r="76" spans="2:58" x14ac:dyDescent="0.25">
      <c r="B76" s="4"/>
      <c r="T76" s="4"/>
      <c r="U76" s="4"/>
      <c r="AY76" s="4"/>
      <c r="AZ76" s="4"/>
      <c r="BA76" s="4"/>
      <c r="BB76" s="4"/>
      <c r="BC76" s="4"/>
      <c r="BD76" s="4"/>
      <c r="BE76" s="4"/>
      <c r="BF76" s="4"/>
    </row>
    <row r="77" spans="2:58" x14ac:dyDescent="0.25">
      <c r="B77" s="4"/>
      <c r="T77" s="4"/>
      <c r="U77" s="4"/>
      <c r="AY77" s="4"/>
      <c r="AZ77" s="4"/>
      <c r="BA77" s="4"/>
      <c r="BB77" s="4"/>
      <c r="BC77" s="4"/>
      <c r="BD77" s="4"/>
      <c r="BE77" s="4"/>
      <c r="BF77" s="4"/>
    </row>
  </sheetData>
  <mergeCells count="6">
    <mergeCell ref="K30:M36"/>
    <mergeCell ref="AA16:AC21"/>
    <mergeCell ref="C1:H1"/>
    <mergeCell ref="C4:H9"/>
    <mergeCell ref="O5:R8"/>
    <mergeCell ref="M11:P12"/>
  </mergeCells>
  <pageMargins left="0.7" right="0.7" top="0.75" bottom="0.75" header="0.3" footer="0.3"/>
  <pageSetup paperSize="9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5"/>
  <sheetViews>
    <sheetView zoomScale="70" zoomScaleNormal="70" workbookViewId="0">
      <selection activeCell="AA26" sqref="AA26"/>
    </sheetView>
  </sheetViews>
  <sheetFormatPr defaultColWidth="8.88671875" defaultRowHeight="14.4" x14ac:dyDescent="0.3"/>
  <cols>
    <col min="1" max="1" width="1.6640625" style="37" customWidth="1"/>
    <col min="2" max="2" width="8.88671875" style="37" customWidth="1"/>
    <col min="3" max="3" width="49.6640625" style="37" customWidth="1"/>
    <col min="4" max="8" width="2.6640625" style="37" bestFit="1" customWidth="1"/>
    <col min="9" max="24" width="6.6640625" style="37" bestFit="1" customWidth="1"/>
    <col min="25" max="16384" width="8.88671875" style="37"/>
  </cols>
  <sheetData>
    <row r="1" spans="2:25" ht="15.75" thickBot="1" x14ac:dyDescent="0.3"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2:25" ht="15" thickBot="1" x14ac:dyDescent="0.35">
      <c r="D2" s="227" t="s">
        <v>32</v>
      </c>
      <c r="E2" s="228"/>
      <c r="F2" s="228"/>
      <c r="G2" s="228"/>
      <c r="H2" s="228"/>
      <c r="I2" s="228"/>
      <c r="J2" s="228"/>
      <c r="K2" s="228"/>
      <c r="L2" s="229"/>
      <c r="M2" s="230" t="s">
        <v>53</v>
      </c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2"/>
    </row>
    <row r="3" spans="2:25" ht="15.75" thickBot="1" x14ac:dyDescent="0.3">
      <c r="D3" s="233" t="s">
        <v>33</v>
      </c>
      <c r="E3" s="234"/>
      <c r="F3" s="234"/>
      <c r="G3" s="234"/>
      <c r="H3" s="235"/>
      <c r="I3" s="56"/>
      <c r="J3" s="57"/>
      <c r="K3" s="57"/>
      <c r="L3" s="57"/>
      <c r="M3" s="58"/>
      <c r="N3" s="59"/>
      <c r="O3" s="59"/>
      <c r="P3" s="59"/>
      <c r="Q3" s="59"/>
      <c r="R3" s="59"/>
      <c r="S3" s="59"/>
      <c r="T3" s="59"/>
      <c r="U3" s="59"/>
      <c r="V3" s="59"/>
      <c r="W3" s="59"/>
      <c r="X3" s="60"/>
    </row>
    <row r="4" spans="2:25" ht="15" thickBot="1" x14ac:dyDescent="0.35">
      <c r="C4" s="40"/>
      <c r="D4" s="236">
        <v>-6</v>
      </c>
      <c r="E4" s="238">
        <v>-5</v>
      </c>
      <c r="F4" s="238">
        <v>-4</v>
      </c>
      <c r="G4" s="238">
        <v>-3</v>
      </c>
      <c r="H4" s="238">
        <v>-2</v>
      </c>
      <c r="I4" s="233" t="s">
        <v>34</v>
      </c>
      <c r="J4" s="234"/>
      <c r="K4" s="234"/>
      <c r="L4" s="234"/>
      <c r="M4" s="240" t="s">
        <v>45</v>
      </c>
      <c r="N4" s="241"/>
      <c r="O4" s="241"/>
      <c r="P4" s="242"/>
      <c r="Q4" s="243" t="s">
        <v>46</v>
      </c>
      <c r="R4" s="241"/>
      <c r="S4" s="241"/>
      <c r="T4" s="242"/>
      <c r="U4" s="243" t="s">
        <v>47</v>
      </c>
      <c r="V4" s="241"/>
      <c r="W4" s="241"/>
      <c r="X4" s="242"/>
    </row>
    <row r="5" spans="2:25" ht="45" thickBot="1" x14ac:dyDescent="0.35">
      <c r="D5" s="237"/>
      <c r="E5" s="239"/>
      <c r="F5" s="239"/>
      <c r="G5" s="239"/>
      <c r="H5" s="239"/>
      <c r="I5" s="137" t="s">
        <v>35</v>
      </c>
      <c r="J5" s="138" t="s">
        <v>36</v>
      </c>
      <c r="K5" s="138" t="s">
        <v>48</v>
      </c>
      <c r="L5" s="139" t="s">
        <v>49</v>
      </c>
      <c r="M5" s="61" t="s">
        <v>35</v>
      </c>
      <c r="N5" s="61" t="s">
        <v>36</v>
      </c>
      <c r="O5" s="61" t="s">
        <v>48</v>
      </c>
      <c r="P5" s="61" t="s">
        <v>49</v>
      </c>
      <c r="Q5" s="61" t="s">
        <v>35</v>
      </c>
      <c r="R5" s="61" t="s">
        <v>36</v>
      </c>
      <c r="S5" s="61" t="s">
        <v>48</v>
      </c>
      <c r="T5" s="61" t="s">
        <v>49</v>
      </c>
      <c r="U5" s="61" t="s">
        <v>35</v>
      </c>
      <c r="V5" s="61" t="s">
        <v>36</v>
      </c>
      <c r="W5" s="61" t="s">
        <v>48</v>
      </c>
      <c r="X5" s="140" t="s">
        <v>49</v>
      </c>
      <c r="Y5" s="62"/>
    </row>
    <row r="6" spans="2:25" ht="15" x14ac:dyDescent="0.25">
      <c r="D6" s="63"/>
      <c r="E6" s="64"/>
      <c r="F6" s="64"/>
      <c r="G6" s="64"/>
      <c r="H6" s="64"/>
      <c r="I6" s="64"/>
      <c r="J6" s="64"/>
      <c r="K6" s="64"/>
      <c r="L6" s="65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7"/>
    </row>
    <row r="7" spans="2:25" ht="15.75" thickBot="1" x14ac:dyDescent="0.3">
      <c r="D7" s="68"/>
      <c r="E7" s="38"/>
      <c r="F7" s="38"/>
      <c r="G7" s="69"/>
      <c r="H7" s="69"/>
      <c r="I7" s="69"/>
      <c r="J7" s="69"/>
      <c r="K7" s="69"/>
      <c r="L7" s="70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2"/>
    </row>
    <row r="8" spans="2:25" ht="15.75" thickBot="1" x14ac:dyDescent="0.3">
      <c r="B8" s="73" t="s">
        <v>26</v>
      </c>
      <c r="C8" s="74"/>
      <c r="D8" s="75" t="s">
        <v>10</v>
      </c>
      <c r="E8" s="75" t="s">
        <v>10</v>
      </c>
      <c r="F8" s="76" t="s">
        <v>10</v>
      </c>
      <c r="G8" s="77"/>
      <c r="H8" s="78"/>
      <c r="I8" s="79"/>
      <c r="J8" s="79"/>
      <c r="K8" s="80"/>
      <c r="L8" s="81"/>
      <c r="M8" s="82"/>
      <c r="N8" s="83"/>
      <c r="O8" s="84"/>
      <c r="P8" s="82"/>
      <c r="Q8" s="84"/>
      <c r="R8" s="85"/>
      <c r="S8" s="82"/>
      <c r="T8" s="83"/>
      <c r="U8" s="83"/>
      <c r="V8" s="83"/>
      <c r="W8" s="83"/>
      <c r="X8" s="83"/>
    </row>
    <row r="9" spans="2:25" ht="15.75" thickBot="1" x14ac:dyDescent="0.3">
      <c r="B9" s="86" t="s">
        <v>55</v>
      </c>
      <c r="C9" s="87"/>
      <c r="D9" s="75" t="s">
        <v>10</v>
      </c>
      <c r="E9" s="75" t="s">
        <v>10</v>
      </c>
      <c r="F9" s="76" t="s">
        <v>10</v>
      </c>
      <c r="G9" s="88" t="s">
        <v>10</v>
      </c>
      <c r="H9" s="89" t="s">
        <v>10</v>
      </c>
      <c r="I9" s="79"/>
      <c r="J9" s="79"/>
      <c r="K9" s="80"/>
      <c r="L9" s="81"/>
      <c r="M9" s="82"/>
      <c r="N9" s="90"/>
      <c r="O9" s="84"/>
      <c r="P9" s="82"/>
      <c r="Q9" s="84"/>
      <c r="R9" s="85"/>
      <c r="S9" s="82"/>
      <c r="T9" s="83"/>
      <c r="U9" s="83"/>
      <c r="V9" s="83"/>
      <c r="W9" s="90"/>
      <c r="X9" s="83"/>
    </row>
    <row r="10" spans="2:25" ht="15.75" thickBot="1" x14ac:dyDescent="0.3">
      <c r="B10" s="91" t="s">
        <v>8</v>
      </c>
      <c r="C10" s="92"/>
      <c r="D10" s="79"/>
      <c r="E10" s="78"/>
      <c r="F10" s="78"/>
      <c r="G10" s="78"/>
      <c r="H10" s="78"/>
      <c r="I10" s="93"/>
      <c r="J10" s="78"/>
      <c r="K10" s="78"/>
      <c r="L10" s="81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3"/>
    </row>
    <row r="11" spans="2:25" ht="15.75" thickBot="1" x14ac:dyDescent="0.3">
      <c r="B11" s="94"/>
      <c r="C11" s="95" t="s">
        <v>28</v>
      </c>
      <c r="D11" s="96"/>
      <c r="E11" s="96"/>
      <c r="F11" s="97"/>
      <c r="G11" s="88" t="s">
        <v>10</v>
      </c>
      <c r="H11" s="89" t="s">
        <v>10</v>
      </c>
      <c r="I11" s="75" t="s">
        <v>10</v>
      </c>
      <c r="J11" s="75" t="s">
        <v>10</v>
      </c>
      <c r="K11" s="76" t="s">
        <v>10</v>
      </c>
      <c r="L11" s="88" t="s">
        <v>10</v>
      </c>
      <c r="M11" s="82"/>
      <c r="N11" s="83"/>
      <c r="O11" s="84"/>
      <c r="P11" s="82"/>
      <c r="Q11" s="98"/>
      <c r="R11" s="99"/>
      <c r="S11" s="82"/>
      <c r="T11" s="83"/>
      <c r="U11" s="83"/>
      <c r="V11" s="83"/>
      <c r="W11" s="100"/>
      <c r="X11" s="100"/>
    </row>
    <row r="12" spans="2:25" ht="14.4" customHeight="1" thickBot="1" x14ac:dyDescent="0.3">
      <c r="B12" s="94"/>
      <c r="C12" s="101" t="s">
        <v>27</v>
      </c>
      <c r="D12" s="102"/>
      <c r="E12" s="96"/>
      <c r="F12" s="97"/>
      <c r="G12" s="103"/>
      <c r="H12" s="39"/>
      <c r="I12" s="102"/>
      <c r="J12" s="68"/>
      <c r="K12" s="225" t="s">
        <v>39</v>
      </c>
      <c r="L12" s="226"/>
      <c r="M12" s="104"/>
      <c r="N12" s="105"/>
      <c r="O12" s="244" t="s">
        <v>40</v>
      </c>
      <c r="P12" s="226"/>
      <c r="Q12" s="106"/>
      <c r="R12" s="107"/>
      <c r="S12" s="225" t="s">
        <v>41</v>
      </c>
      <c r="T12" s="226"/>
      <c r="U12" s="105"/>
      <c r="V12" s="105"/>
      <c r="W12" s="105"/>
      <c r="X12" s="105"/>
    </row>
    <row r="13" spans="2:25" ht="15" x14ac:dyDescent="0.25">
      <c r="B13" s="94"/>
      <c r="C13" s="94"/>
      <c r="D13" s="108"/>
      <c r="E13" s="109"/>
      <c r="F13" s="109"/>
      <c r="G13" s="109"/>
      <c r="H13" s="109"/>
      <c r="I13" s="109"/>
      <c r="J13" s="64"/>
      <c r="K13" s="64"/>
      <c r="L13" s="110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7"/>
    </row>
    <row r="14" spans="2:25" ht="15.75" thickBot="1" x14ac:dyDescent="0.3">
      <c r="B14" s="94"/>
      <c r="C14" s="92"/>
      <c r="D14" s="111"/>
      <c r="E14" s="112"/>
      <c r="F14" s="112"/>
      <c r="G14" s="112"/>
      <c r="H14" s="112"/>
      <c r="I14" s="112"/>
      <c r="J14" s="69"/>
      <c r="K14" s="69"/>
      <c r="L14" s="113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2"/>
    </row>
    <row r="15" spans="2:25" ht="15" thickBot="1" x14ac:dyDescent="0.35">
      <c r="B15" s="86" t="s">
        <v>56</v>
      </c>
      <c r="C15" s="87"/>
      <c r="D15" s="102"/>
      <c r="E15" s="39"/>
      <c r="F15" s="93"/>
      <c r="G15" s="93"/>
      <c r="H15" s="93"/>
      <c r="I15" s="93"/>
      <c r="J15" s="78"/>
      <c r="K15" s="78"/>
      <c r="L15" s="78"/>
      <c r="M15" s="85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3"/>
    </row>
    <row r="16" spans="2:25" ht="15" thickBot="1" x14ac:dyDescent="0.35">
      <c r="B16" s="94"/>
      <c r="C16" s="95" t="s">
        <v>57</v>
      </c>
      <c r="D16" s="96"/>
      <c r="E16" s="75" t="s">
        <v>10</v>
      </c>
      <c r="F16" s="76" t="s">
        <v>10</v>
      </c>
      <c r="G16" s="103"/>
      <c r="H16" s="93"/>
      <c r="I16" s="96"/>
      <c r="J16" s="79"/>
      <c r="K16" s="80"/>
      <c r="L16" s="77"/>
      <c r="M16" s="82"/>
      <c r="N16" s="83"/>
      <c r="O16" s="82"/>
      <c r="P16" s="83"/>
      <c r="Q16" s="84"/>
      <c r="R16" s="85"/>
      <c r="S16" s="82"/>
      <c r="T16" s="83"/>
      <c r="U16" s="83"/>
      <c r="V16" s="83"/>
      <c r="W16" s="83"/>
      <c r="X16" s="83"/>
    </row>
    <row r="17" spans="2:29" ht="15" thickBot="1" x14ac:dyDescent="0.35">
      <c r="B17" s="94"/>
      <c r="C17" s="101" t="s">
        <v>37</v>
      </c>
      <c r="D17" s="102"/>
      <c r="E17" s="96"/>
      <c r="F17" s="76" t="s">
        <v>10</v>
      </c>
      <c r="G17" s="88" t="s">
        <v>10</v>
      </c>
      <c r="H17" s="38"/>
      <c r="I17" s="102"/>
      <c r="J17" s="68"/>
      <c r="K17" s="114"/>
      <c r="L17" s="115"/>
      <c r="M17" s="104"/>
      <c r="N17" s="105"/>
      <c r="O17" s="104"/>
      <c r="P17" s="105"/>
      <c r="Q17" s="106"/>
      <c r="R17" s="107"/>
      <c r="S17" s="104"/>
      <c r="T17" s="105"/>
      <c r="U17" s="105"/>
      <c r="V17" s="105"/>
      <c r="W17" s="105"/>
      <c r="X17" s="105"/>
      <c r="AC17" s="116"/>
    </row>
    <row r="18" spans="2:29" ht="15" thickBot="1" x14ac:dyDescent="0.35">
      <c r="B18" s="94"/>
      <c r="C18" s="101" t="s">
        <v>29</v>
      </c>
      <c r="D18" s="96"/>
      <c r="E18" s="96"/>
      <c r="F18" s="97"/>
      <c r="G18" s="103"/>
      <c r="H18" s="93"/>
      <c r="I18" s="75" t="s">
        <v>10</v>
      </c>
      <c r="J18" s="79"/>
      <c r="K18" s="80"/>
      <c r="L18" s="77"/>
      <c r="M18" s="82"/>
      <c r="N18" s="83"/>
      <c r="O18" s="82"/>
      <c r="P18" s="83"/>
      <c r="Q18" s="84"/>
      <c r="R18" s="85"/>
      <c r="S18" s="82"/>
      <c r="T18" s="83"/>
      <c r="U18" s="83"/>
      <c r="V18" s="83"/>
      <c r="W18" s="83"/>
      <c r="X18" s="83"/>
    </row>
    <row r="19" spans="2:29" ht="15" thickBot="1" x14ac:dyDescent="0.35">
      <c r="B19" s="94"/>
      <c r="C19" s="101" t="s">
        <v>30</v>
      </c>
      <c r="D19" s="102"/>
      <c r="E19" s="96"/>
      <c r="F19" s="97"/>
      <c r="G19" s="103"/>
      <c r="H19" s="39"/>
      <c r="I19" s="102"/>
      <c r="J19" s="117" t="s">
        <v>10</v>
      </c>
      <c r="K19" s="118" t="s">
        <v>10</v>
      </c>
      <c r="L19" s="115"/>
      <c r="M19" s="104"/>
      <c r="N19" s="105"/>
      <c r="O19" s="118" t="s">
        <v>10</v>
      </c>
      <c r="P19" s="119" t="s">
        <v>10</v>
      </c>
      <c r="Q19" s="106"/>
      <c r="R19" s="107"/>
      <c r="S19" s="118" t="s">
        <v>10</v>
      </c>
      <c r="T19" s="119" t="s">
        <v>10</v>
      </c>
      <c r="U19" s="105"/>
      <c r="V19" s="105"/>
      <c r="W19" s="105"/>
      <c r="X19" s="105"/>
    </row>
    <row r="20" spans="2:29" ht="15.75" thickBot="1" x14ac:dyDescent="0.3">
      <c r="B20" s="94"/>
      <c r="C20" s="94"/>
      <c r="D20" s="96"/>
      <c r="E20" s="93"/>
      <c r="F20" s="93"/>
      <c r="G20" s="93"/>
      <c r="H20" s="93"/>
      <c r="I20" s="96"/>
      <c r="J20" s="79"/>
      <c r="K20" s="80"/>
      <c r="L20" s="77"/>
      <c r="M20" s="82"/>
      <c r="N20" s="83"/>
      <c r="O20" s="82"/>
      <c r="P20" s="83"/>
      <c r="Q20" s="84"/>
      <c r="R20" s="85"/>
      <c r="S20" s="82"/>
      <c r="T20" s="83"/>
      <c r="U20" s="83"/>
      <c r="V20" s="83"/>
      <c r="W20" s="83"/>
      <c r="X20" s="83"/>
    </row>
    <row r="21" spans="2:29" ht="15" thickBot="1" x14ac:dyDescent="0.35">
      <c r="B21" s="86" t="s">
        <v>12</v>
      </c>
      <c r="C21" s="87"/>
      <c r="D21" s="102"/>
      <c r="E21" s="93"/>
      <c r="F21" s="93"/>
      <c r="G21" s="93"/>
      <c r="H21" s="93"/>
      <c r="I21" s="93"/>
      <c r="J21" s="78"/>
      <c r="K21" s="78"/>
      <c r="L21" s="78"/>
      <c r="M21" s="85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3"/>
    </row>
    <row r="22" spans="2:29" ht="15" thickBot="1" x14ac:dyDescent="0.35">
      <c r="B22" s="94"/>
      <c r="C22" s="95" t="s">
        <v>31</v>
      </c>
      <c r="D22" s="96"/>
      <c r="E22" s="96"/>
      <c r="F22" s="97"/>
      <c r="G22" s="103"/>
      <c r="H22" s="93"/>
      <c r="I22" s="75" t="s">
        <v>10</v>
      </c>
      <c r="J22" s="75" t="s">
        <v>10</v>
      </c>
      <c r="K22" s="80"/>
      <c r="L22" s="77"/>
      <c r="M22" s="82"/>
      <c r="N22" s="83"/>
      <c r="O22" s="82"/>
      <c r="P22" s="83"/>
      <c r="Q22" s="84"/>
      <c r="R22" s="85"/>
      <c r="S22" s="82"/>
      <c r="T22" s="83"/>
      <c r="U22" s="83"/>
      <c r="V22" s="83"/>
      <c r="W22" s="83"/>
      <c r="X22" s="83"/>
    </row>
    <row r="23" spans="2:29" ht="15" thickBot="1" x14ac:dyDescent="0.35">
      <c r="B23" s="94"/>
      <c r="C23" s="101" t="s">
        <v>38</v>
      </c>
      <c r="D23" s="97"/>
      <c r="E23" s="96"/>
      <c r="F23" s="97"/>
      <c r="G23" s="103"/>
      <c r="H23" s="39"/>
      <c r="I23" s="102"/>
      <c r="J23" s="68"/>
      <c r="K23" s="118" t="s">
        <v>10</v>
      </c>
      <c r="L23" s="119" t="s">
        <v>10</v>
      </c>
      <c r="M23" s="120"/>
      <c r="N23" s="105"/>
      <c r="O23" s="120"/>
      <c r="P23" s="105"/>
      <c r="Q23" s="106"/>
      <c r="R23" s="121"/>
      <c r="S23" s="120"/>
      <c r="T23" s="72"/>
      <c r="U23" s="72"/>
      <c r="V23" s="72"/>
      <c r="W23" s="105"/>
      <c r="X23" s="105"/>
    </row>
    <row r="24" spans="2:29" ht="15" x14ac:dyDescent="0.25">
      <c r="B24" s="122"/>
      <c r="C24" s="122"/>
      <c r="D24" s="63"/>
      <c r="E24" s="64"/>
      <c r="F24" s="64"/>
      <c r="G24" s="64"/>
      <c r="H24" s="64"/>
      <c r="I24" s="64"/>
      <c r="J24" s="64"/>
      <c r="K24" s="64"/>
      <c r="L24" s="110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7"/>
    </row>
    <row r="25" spans="2:29" ht="15.75" thickBot="1" x14ac:dyDescent="0.3">
      <c r="B25" s="94"/>
      <c r="C25" s="94"/>
      <c r="D25" s="123"/>
      <c r="E25" s="69"/>
      <c r="F25" s="69"/>
      <c r="G25" s="69"/>
      <c r="H25" s="69"/>
      <c r="I25" s="69"/>
      <c r="J25" s="69"/>
      <c r="K25" s="69"/>
      <c r="L25" s="113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2"/>
    </row>
    <row r="26" spans="2:29" ht="15.75" thickBot="1" x14ac:dyDescent="0.3">
      <c r="B26" s="124" t="s">
        <v>11</v>
      </c>
      <c r="C26" s="124"/>
      <c r="D26" s="63"/>
      <c r="E26" s="64"/>
      <c r="F26" s="64"/>
      <c r="G26" s="64"/>
      <c r="H26" s="64"/>
      <c r="I26" s="78"/>
      <c r="J26" s="78"/>
      <c r="K26" s="78"/>
      <c r="L26" s="77"/>
      <c r="M26" s="245" t="s">
        <v>42</v>
      </c>
      <c r="N26" s="246"/>
      <c r="O26" s="85"/>
      <c r="P26" s="82"/>
      <c r="Q26" s="247" t="s">
        <v>43</v>
      </c>
      <c r="R26" s="246"/>
      <c r="S26" s="83"/>
      <c r="T26" s="83"/>
      <c r="U26" s="247" t="s">
        <v>44</v>
      </c>
      <c r="V26" s="246"/>
      <c r="W26" s="82"/>
      <c r="X26" s="83"/>
    </row>
    <row r="27" spans="2:29" ht="15" thickBot="1" x14ac:dyDescent="0.35">
      <c r="C27" s="141" t="s">
        <v>51</v>
      </c>
      <c r="D27" s="79"/>
      <c r="E27" s="78"/>
      <c r="F27" s="78"/>
      <c r="G27" s="78"/>
      <c r="H27" s="78"/>
      <c r="I27" s="38"/>
      <c r="J27" s="38"/>
      <c r="K27" s="38"/>
      <c r="L27" s="115"/>
      <c r="M27" s="125" t="s">
        <v>10</v>
      </c>
      <c r="N27" s="126"/>
      <c r="O27" s="106"/>
      <c r="P27" s="82"/>
      <c r="Q27" s="127" t="s">
        <v>10</v>
      </c>
      <c r="R27" s="128"/>
      <c r="S27" s="105"/>
      <c r="T27" s="129"/>
      <c r="U27" s="130" t="s">
        <v>10</v>
      </c>
      <c r="V27" s="131"/>
      <c r="W27" s="82"/>
      <c r="X27" s="105"/>
    </row>
    <row r="28" spans="2:29" ht="15" thickBot="1" x14ac:dyDescent="0.35">
      <c r="C28" s="141" t="s">
        <v>50</v>
      </c>
      <c r="D28" s="123"/>
      <c r="E28" s="69"/>
      <c r="F28" s="69"/>
      <c r="G28" s="69"/>
      <c r="H28" s="69"/>
      <c r="I28" s="78"/>
      <c r="J28" s="78"/>
      <c r="K28" s="78"/>
      <c r="L28" s="77"/>
      <c r="M28" s="82"/>
      <c r="N28" s="132" t="s">
        <v>10</v>
      </c>
      <c r="O28" s="84"/>
      <c r="P28" s="82"/>
      <c r="Q28" s="82"/>
      <c r="R28" s="132" t="s">
        <v>10</v>
      </c>
      <c r="S28" s="83"/>
      <c r="T28" s="82"/>
      <c r="U28" s="82"/>
      <c r="V28" s="133" t="s">
        <v>10</v>
      </c>
      <c r="W28" s="82"/>
      <c r="X28" s="83"/>
    </row>
    <row r="29" spans="2:29" ht="15" thickBot="1" x14ac:dyDescent="0.35">
      <c r="C29" s="141" t="s">
        <v>52</v>
      </c>
      <c r="D29" s="123"/>
      <c r="E29" s="69"/>
      <c r="F29" s="69"/>
      <c r="G29" s="69"/>
      <c r="H29" s="69"/>
      <c r="I29" s="78"/>
      <c r="J29" s="78"/>
      <c r="K29" s="69"/>
      <c r="L29" s="113"/>
      <c r="M29" s="120"/>
      <c r="N29" s="134" t="s">
        <v>10</v>
      </c>
      <c r="O29" s="71"/>
      <c r="P29" s="120"/>
      <c r="Q29" s="120"/>
      <c r="R29" s="134" t="s">
        <v>10</v>
      </c>
      <c r="S29" s="72"/>
      <c r="T29" s="120"/>
      <c r="U29" s="120"/>
      <c r="V29" s="135" t="s">
        <v>10</v>
      </c>
      <c r="W29" s="82"/>
      <c r="X29" s="72"/>
    </row>
    <row r="30" spans="2:29" ht="15" x14ac:dyDescent="0.25">
      <c r="C30" s="142"/>
      <c r="D30" s="38"/>
      <c r="E30" s="38"/>
      <c r="F30" s="64"/>
      <c r="G30" s="64"/>
      <c r="H30" s="64"/>
      <c r="I30" s="64"/>
      <c r="J30" s="64"/>
      <c r="K30" s="64"/>
      <c r="L30" s="110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7"/>
    </row>
    <row r="31" spans="2:29" ht="15" x14ac:dyDescent="0.25">
      <c r="C31" s="143"/>
      <c r="D31" s="38"/>
      <c r="E31" s="38"/>
      <c r="F31" s="38"/>
      <c r="G31" s="38"/>
      <c r="H31" s="38"/>
      <c r="I31" s="38"/>
      <c r="J31" s="38"/>
      <c r="K31" s="38"/>
      <c r="L31" s="115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5"/>
    </row>
    <row r="32" spans="2:29" ht="15" x14ac:dyDescent="0.25">
      <c r="C32" s="143"/>
      <c r="D32" s="38"/>
      <c r="E32" s="38"/>
      <c r="F32" s="38"/>
      <c r="G32" s="38"/>
      <c r="H32" s="38"/>
      <c r="I32" s="38"/>
      <c r="J32" s="38"/>
      <c r="K32" s="38"/>
      <c r="L32" s="115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5"/>
    </row>
    <row r="33" spans="3:24" ht="15" x14ac:dyDescent="0.25">
      <c r="C33" s="136"/>
      <c r="D33" s="38"/>
      <c r="E33" s="38"/>
      <c r="F33" s="38"/>
      <c r="G33" s="38"/>
      <c r="H33" s="38"/>
      <c r="I33" s="38"/>
      <c r="J33" s="38"/>
      <c r="K33" s="38"/>
      <c r="L33" s="11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5"/>
    </row>
    <row r="34" spans="3:24" ht="15.75" thickBot="1" x14ac:dyDescent="0.3">
      <c r="C34" s="136"/>
      <c r="D34" s="123"/>
      <c r="E34" s="69"/>
      <c r="F34" s="69"/>
      <c r="G34" s="69"/>
      <c r="H34" s="69"/>
      <c r="I34" s="69"/>
      <c r="J34" s="69"/>
      <c r="K34" s="69"/>
      <c r="L34" s="113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2"/>
    </row>
    <row r="35" spans="3:24" ht="15" x14ac:dyDescent="0.25">
      <c r="O35" s="62"/>
    </row>
  </sheetData>
  <mergeCells count="18">
    <mergeCell ref="M26:N26"/>
    <mergeCell ref="Q26:R26"/>
    <mergeCell ref="U26:V26"/>
    <mergeCell ref="K12:L12"/>
    <mergeCell ref="D2:L2"/>
    <mergeCell ref="M2:X2"/>
    <mergeCell ref="D3:H3"/>
    <mergeCell ref="D4:D5"/>
    <mergeCell ref="E4:E5"/>
    <mergeCell ref="F4:F5"/>
    <mergeCell ref="G4:G5"/>
    <mergeCell ref="H4:H5"/>
    <mergeCell ref="I4:L4"/>
    <mergeCell ref="M4:P4"/>
    <mergeCell ref="Q4:T4"/>
    <mergeCell ref="U4:X4"/>
    <mergeCell ref="O12:P12"/>
    <mergeCell ref="S12:T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C9F43626317244B3F5DC0C5A47CB9F" ma:contentTypeVersion="0" ma:contentTypeDescription="Create a new document." ma:contentTypeScope="" ma:versionID="8b87edabac860f734fb33ab725cba3d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A79229-BE73-40B0-8902-E71C51BE86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4452E9-A577-4CF2-A5C4-2136C2D0B381}">
  <ds:schemaRefs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2A33065-8510-4FC3-9125-17EFCB40E7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Calculatrice Budgetaire</vt:lpstr>
      <vt:lpstr>Calculatrice - Medicaments</vt:lpstr>
      <vt:lpstr>Calendrier de Planification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Ricarda Steele</dc:creator>
  <cp:lastModifiedBy>Adrienne MacDonald</cp:lastModifiedBy>
  <cp:lastPrinted>2014-02-11T10:25:18Z</cp:lastPrinted>
  <dcterms:created xsi:type="dcterms:W3CDTF">2014-02-10T08:11:10Z</dcterms:created>
  <dcterms:modified xsi:type="dcterms:W3CDTF">2015-03-25T14:37:47Z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0x0101001AC9F43626317244B3F5DC0C5A47CB9F</vt:lpwstr>
  </property>
</Properties>
</file>